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5" yWindow="390" windowWidth="28455" windowHeight="15495"/>
  </bookViews>
  <sheets>
    <sheet name="OFFER PUMA" sheetId="1" r:id="rId1"/>
  </sheets>
  <definedNames>
    <definedName name="_xlnm._FilterDatabase" localSheetId="0" hidden="1">'OFFER PUMA'!$A$7:$Y$127</definedName>
    <definedName name="_xlnm.Print_Area" localSheetId="0">'OFFER PUMA'!$A$3:$Y$127</definedName>
    <definedName name="_xlnm.Print_Titles" localSheetId="0">'OFFER PUMA'!$3:$5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G50" i="1"/>
  <c r="G85" i="1"/>
  <c r="G44" i="1"/>
  <c r="G87" i="1"/>
  <c r="G86" i="1"/>
  <c r="G120" i="1"/>
  <c r="G76" i="1"/>
  <c r="G113" i="1"/>
  <c r="G114" i="1"/>
  <c r="G119" i="1"/>
  <c r="G45" i="1"/>
  <c r="G115" i="1"/>
  <c r="F115" i="1" s="1"/>
  <c r="G121" i="1"/>
  <c r="G43" i="1"/>
  <c r="G46" i="1"/>
  <c r="G61" i="1"/>
  <c r="G47" i="1"/>
  <c r="G54" i="1"/>
  <c r="G14" i="1"/>
  <c r="G66" i="1"/>
  <c r="G42" i="1"/>
  <c r="G64" i="1"/>
  <c r="G63" i="1"/>
  <c r="G70" i="1"/>
  <c r="G93" i="1"/>
  <c r="F64" i="1" l="1"/>
  <c r="F54" i="1"/>
  <c r="F43" i="1"/>
  <c r="F119" i="1"/>
  <c r="F120" i="1"/>
  <c r="F85" i="1"/>
  <c r="F93" i="1"/>
  <c r="F42" i="1"/>
  <c r="F47" i="1"/>
  <c r="F121" i="1"/>
  <c r="F114" i="1"/>
  <c r="F86" i="1"/>
  <c r="F50" i="1"/>
  <c r="F70" i="1"/>
  <c r="F66" i="1"/>
  <c r="F61" i="1"/>
  <c r="F113" i="1"/>
  <c r="F87" i="1"/>
  <c r="F52" i="1"/>
  <c r="F63" i="1"/>
  <c r="F14" i="1"/>
  <c r="F46" i="1"/>
  <c r="F45" i="1"/>
  <c r="F76" i="1"/>
  <c r="F44" i="1"/>
  <c r="G55" i="1"/>
  <c r="G56" i="1"/>
  <c r="G57" i="1"/>
  <c r="G123" i="1"/>
  <c r="G124" i="1"/>
  <c r="G117" i="1"/>
  <c r="G88" i="1"/>
  <c r="G89" i="1"/>
  <c r="G90" i="1"/>
  <c r="G101" i="1"/>
  <c r="G112" i="1"/>
  <c r="G126" i="1"/>
  <c r="F101" i="1" l="1"/>
  <c r="F117" i="1"/>
  <c r="F56" i="1"/>
  <c r="F90" i="1"/>
  <c r="F124" i="1"/>
  <c r="F55" i="1"/>
  <c r="F126" i="1"/>
  <c r="F89" i="1"/>
  <c r="F123" i="1"/>
  <c r="F112" i="1"/>
  <c r="F88" i="1"/>
  <c r="F57" i="1"/>
  <c r="G68" i="1"/>
  <c r="G71" i="1"/>
  <c r="G41" i="1"/>
  <c r="G58" i="1"/>
  <c r="G118" i="1"/>
  <c r="G116" i="1"/>
  <c r="G79" i="1"/>
  <c r="G98" i="1"/>
  <c r="G111" i="1"/>
  <c r="G107" i="1"/>
  <c r="G100" i="1"/>
  <c r="G96" i="1"/>
  <c r="G73" i="1"/>
  <c r="G37" i="1"/>
  <c r="G33" i="1"/>
  <c r="G10" i="1"/>
  <c r="G7" i="1"/>
  <c r="G26" i="1"/>
  <c r="G16" i="1"/>
  <c r="G20" i="1"/>
  <c r="G15" i="1"/>
  <c r="G18" i="1"/>
  <c r="G25" i="1"/>
  <c r="G104" i="1"/>
  <c r="G48" i="1"/>
  <c r="G21" i="1"/>
  <c r="G19" i="1"/>
  <c r="F7" i="1" l="1"/>
  <c r="F26" i="1"/>
  <c r="F104" i="1"/>
  <c r="F20" i="1"/>
  <c r="F10" i="1"/>
  <c r="F96" i="1"/>
  <c r="F98" i="1"/>
  <c r="F58" i="1"/>
  <c r="F19" i="1"/>
  <c r="F25" i="1"/>
  <c r="F16" i="1"/>
  <c r="F33" i="1"/>
  <c r="F100" i="1"/>
  <c r="F79" i="1"/>
  <c r="F41" i="1"/>
  <c r="F21" i="1"/>
  <c r="F18" i="1"/>
  <c r="F37" i="1"/>
  <c r="F107" i="1"/>
  <c r="F116" i="1"/>
  <c r="F71" i="1"/>
  <c r="F48" i="1"/>
  <c r="F15" i="1"/>
  <c r="F73" i="1"/>
  <c r="F111" i="1"/>
  <c r="F118" i="1"/>
  <c r="F68" i="1"/>
  <c r="G122" i="1"/>
  <c r="G9" i="1"/>
  <c r="G8" i="1"/>
  <c r="F8" i="1" s="1"/>
  <c r="F9" i="1" l="1"/>
  <c r="F122" i="1"/>
  <c r="G127" i="1"/>
  <c r="G102" i="1"/>
  <c r="F102" i="1" s="1"/>
  <c r="G99" i="1"/>
  <c r="G95" i="1"/>
  <c r="G94" i="1"/>
  <c r="G81" i="1"/>
  <c r="G69" i="1"/>
  <c r="F69" i="1" s="1"/>
  <c r="G67" i="1"/>
  <c r="G65" i="1"/>
  <c r="G28" i="1"/>
  <c r="G27" i="1"/>
  <c r="G23" i="1"/>
  <c r="G22" i="1"/>
  <c r="F22" i="1" s="1"/>
  <c r="G17" i="1"/>
  <c r="F17" i="1" l="1"/>
  <c r="F28" i="1"/>
  <c r="F81" i="1"/>
  <c r="F65" i="1"/>
  <c r="F94" i="1"/>
  <c r="F127" i="1"/>
  <c r="F23" i="1"/>
  <c r="F67" i="1"/>
  <c r="F95" i="1"/>
  <c r="F27" i="1"/>
  <c r="F99" i="1"/>
  <c r="G34" i="1" l="1"/>
  <c r="G49" i="1"/>
  <c r="F49" i="1" s="1"/>
  <c r="G51" i="1"/>
  <c r="F51" i="1" s="1"/>
  <c r="G53" i="1"/>
  <c r="F53" i="1" s="1"/>
  <c r="G59" i="1"/>
  <c r="F59" i="1" s="1"/>
  <c r="G60" i="1"/>
  <c r="F60" i="1" s="1"/>
  <c r="G62" i="1"/>
  <c r="F62" i="1" s="1"/>
  <c r="G72" i="1"/>
  <c r="F72" i="1" s="1"/>
  <c r="G74" i="1"/>
  <c r="F74" i="1" s="1"/>
  <c r="G75" i="1"/>
  <c r="F75" i="1" s="1"/>
  <c r="G77" i="1"/>
  <c r="F77" i="1" s="1"/>
  <c r="G78" i="1"/>
  <c r="F78" i="1" s="1"/>
  <c r="G80" i="1"/>
  <c r="F80" i="1" s="1"/>
  <c r="G82" i="1"/>
  <c r="F82" i="1" s="1"/>
  <c r="G83" i="1"/>
  <c r="F83" i="1" s="1"/>
  <c r="G84" i="1"/>
  <c r="F84" i="1" s="1"/>
  <c r="G91" i="1"/>
  <c r="F91" i="1" s="1"/>
  <c r="G92" i="1"/>
  <c r="F92" i="1" s="1"/>
  <c r="G97" i="1"/>
  <c r="F97" i="1" s="1"/>
  <c r="G103" i="1"/>
  <c r="F103" i="1" s="1"/>
  <c r="G105" i="1"/>
  <c r="F105" i="1" s="1"/>
  <c r="G106" i="1"/>
  <c r="F106" i="1" s="1"/>
  <c r="G108" i="1"/>
  <c r="F108" i="1" s="1"/>
  <c r="G109" i="1"/>
  <c r="F109" i="1" s="1"/>
  <c r="G110" i="1"/>
  <c r="F110" i="1" s="1"/>
  <c r="G125" i="1"/>
  <c r="F125" i="1" s="1"/>
  <c r="G35" i="1"/>
  <c r="G36" i="1"/>
  <c r="G38" i="1"/>
  <c r="G39" i="1"/>
  <c r="G40" i="1"/>
  <c r="G11" i="1"/>
  <c r="G24" i="1"/>
  <c r="G12" i="1"/>
  <c r="G13" i="1"/>
  <c r="G29" i="1"/>
  <c r="G30" i="1"/>
  <c r="G31" i="1"/>
  <c r="G32" i="1"/>
  <c r="F11" i="1" l="1"/>
  <c r="G2" i="1"/>
  <c r="F29" i="1"/>
  <c r="F36" i="1"/>
  <c r="F32" i="1"/>
  <c r="F13" i="1"/>
  <c r="F40" i="1"/>
  <c r="F35" i="1"/>
  <c r="F31" i="1"/>
  <c r="F12" i="1"/>
  <c r="F39" i="1"/>
  <c r="F30" i="1"/>
  <c r="F24" i="1"/>
  <c r="F38" i="1"/>
  <c r="F34" i="1"/>
  <c r="F2" i="1" l="1"/>
  <c r="E2" i="1" s="1"/>
</calcChain>
</file>

<file path=xl/sharedStrings.xml><?xml version="1.0" encoding="utf-8"?>
<sst xmlns="http://schemas.openxmlformats.org/spreadsheetml/2006/main" count="539" uniqueCount="258">
  <si>
    <t>SzCode</t>
  </si>
  <si>
    <t>QTY</t>
  </si>
  <si>
    <t>REF</t>
  </si>
  <si>
    <t>ARTICLE</t>
  </si>
  <si>
    <t>PHOTOS</t>
  </si>
  <si>
    <t>176</t>
  </si>
  <si>
    <t>170</t>
  </si>
  <si>
    <t>XXXL</t>
  </si>
  <si>
    <t>XXL</t>
  </si>
  <si>
    <t>XL</t>
  </si>
  <si>
    <t>L</t>
  </si>
  <si>
    <t>M</t>
  </si>
  <si>
    <t>S</t>
  </si>
  <si>
    <t>XS</t>
  </si>
  <si>
    <t>XXS</t>
  </si>
  <si>
    <t>164</t>
  </si>
  <si>
    <t>158</t>
  </si>
  <si>
    <t>152</t>
  </si>
  <si>
    <t>146</t>
  </si>
  <si>
    <t>140</t>
  </si>
  <si>
    <t>134</t>
  </si>
  <si>
    <t>128</t>
  </si>
  <si>
    <t>122</t>
  </si>
  <si>
    <t>116</t>
  </si>
  <si>
    <t>110</t>
  </si>
  <si>
    <t>104</t>
  </si>
  <si>
    <t>98</t>
  </si>
  <si>
    <t>92</t>
  </si>
  <si>
    <t>86</t>
  </si>
  <si>
    <t>80</t>
  </si>
  <si>
    <t>TU</t>
  </si>
  <si>
    <t>74</t>
  </si>
  <si>
    <t>68</t>
  </si>
  <si>
    <t>62</t>
  </si>
  <si>
    <t>56</t>
  </si>
  <si>
    <t>LOT</t>
  </si>
  <si>
    <t>A</t>
  </si>
  <si>
    <t>B</t>
  </si>
  <si>
    <t>C</t>
  </si>
  <si>
    <t>D</t>
  </si>
  <si>
    <t>0</t>
  </si>
  <si>
    <t>1</t>
  </si>
  <si>
    <t>2</t>
  </si>
  <si>
    <t>3</t>
  </si>
  <si>
    <t>4</t>
  </si>
  <si>
    <t>5</t>
  </si>
  <si>
    <t>6</t>
  </si>
  <si>
    <t>7</t>
  </si>
  <si>
    <t>35/38</t>
  </si>
  <si>
    <t>39/42</t>
  </si>
  <si>
    <t>43/46</t>
  </si>
  <si>
    <t>S/M</t>
  </si>
  <si>
    <t>L/XL</t>
  </si>
  <si>
    <t>515103-05</t>
  </si>
  <si>
    <t>W CROSS THE L SINGLET</t>
  </si>
  <si>
    <t>517152-01</t>
  </si>
  <si>
    <t>W SOLID 3/4 TIGHT</t>
  </si>
  <si>
    <t>517245-01</t>
  </si>
  <si>
    <t>W RCC ACE TANK MONO</t>
  </si>
  <si>
    <t>595344-01</t>
  </si>
  <si>
    <t>SLCT RHUDE COAT</t>
  </si>
  <si>
    <t>35_FINAL EVOKNIT BL T</t>
  </si>
  <si>
    <t>655324-MR</t>
  </si>
  <si>
    <t>656121-01</t>
  </si>
  <si>
    <t>FTBLNXT PRO JACKET</t>
  </si>
  <si>
    <t>702564-08</t>
  </si>
  <si>
    <t>PACK 3 STRIKER SOCKS</t>
  </si>
  <si>
    <t>702564-25</t>
  </si>
  <si>
    <t>PACK3 TEAM II SOCKS</t>
  </si>
  <si>
    <t>702565-05</t>
  </si>
  <si>
    <t>702565-20</t>
  </si>
  <si>
    <t>702660-01</t>
  </si>
  <si>
    <t>PACK3 MATCH CREW SOC</t>
  </si>
  <si>
    <t>703441-O3</t>
  </si>
  <si>
    <t>12_LIGA SOCKS CORE</t>
  </si>
  <si>
    <t>703441-O6</t>
  </si>
  <si>
    <t>15_LIGA SOCKS CORE</t>
  </si>
  <si>
    <t>703453-07</t>
  </si>
  <si>
    <t>FINAL EVOKNIT GK JE</t>
  </si>
  <si>
    <t>753561-01</t>
  </si>
  <si>
    <t>OM SOCKS HOME B</t>
  </si>
  <si>
    <t>753561-04</t>
  </si>
  <si>
    <t>OM SEPARATE SOCKS</t>
  </si>
  <si>
    <t>753561-07</t>
  </si>
  <si>
    <t>OM HOME SOCKS</t>
  </si>
  <si>
    <t>753925-01</t>
  </si>
  <si>
    <t>OM WNS CASUAL PERF POL</t>
  </si>
  <si>
    <t>753983-04</t>
  </si>
  <si>
    <t>OM TR PANT LIGA</t>
  </si>
  <si>
    <t>753984-05</t>
  </si>
  <si>
    <t>OM 1/4 ZIP TOP WIT</t>
  </si>
  <si>
    <t>OM TRAINING JERSEY</t>
  </si>
  <si>
    <t>754822-12</t>
  </si>
  <si>
    <t>OM MMS SWEAT PANTS</t>
  </si>
  <si>
    <t>FCGB SHORTS REPLIC</t>
  </si>
  <si>
    <t>755658-01</t>
  </si>
  <si>
    <t>OM HOME AUTHENTIC</t>
  </si>
  <si>
    <t>755662-02</t>
  </si>
  <si>
    <t>OM GK SHIRT PROMO</t>
  </si>
  <si>
    <t>755663-02</t>
  </si>
  <si>
    <t>OM GK SHORTS PROMO</t>
  </si>
  <si>
    <t>755663-05</t>
  </si>
  <si>
    <t>755665-01</t>
  </si>
  <si>
    <t>OM BAND SOCKS</t>
  </si>
  <si>
    <t>755665-03</t>
  </si>
  <si>
    <t>755666-02</t>
  </si>
  <si>
    <t>OM SPIRAL SOCKS</t>
  </si>
  <si>
    <t>755666-05</t>
  </si>
  <si>
    <t>OM AWAY SHIRT REPL</t>
  </si>
  <si>
    <t>OM 3RD SHIRT REPLI</t>
  </si>
  <si>
    <t>755684-02</t>
  </si>
  <si>
    <t>OM SHORTS REPL W W</t>
  </si>
  <si>
    <t>755684-03</t>
  </si>
  <si>
    <t>755687-02</t>
  </si>
  <si>
    <t>755688-03</t>
  </si>
  <si>
    <t>755692-01</t>
  </si>
  <si>
    <t>OM HOME MINIKIT W/</t>
  </si>
  <si>
    <t>755830-03</t>
  </si>
  <si>
    <t>755831-04</t>
  </si>
  <si>
    <t>OM 1/4 ZIP TRAININ</t>
  </si>
  <si>
    <t>755833-04</t>
  </si>
  <si>
    <t>755849-02</t>
  </si>
  <si>
    <t>OM CASUALS T-SHIRT</t>
  </si>
  <si>
    <t>755856-02</t>
  </si>
  <si>
    <t>OM CASUALS ZIPPED</t>
  </si>
  <si>
    <t>755868-01</t>
  </si>
  <si>
    <t>OM WOVEN PANTS WIT</t>
  </si>
  <si>
    <t>756743-01</t>
  </si>
  <si>
    <t>577152-10</t>
  </si>
  <si>
    <t>ESS CRESTING POLO</t>
  </si>
  <si>
    <t>595310-01</t>
  </si>
  <si>
    <t>FD PUMA XTG WOVEN JKT</t>
  </si>
  <si>
    <t>595310-39</t>
  </si>
  <si>
    <t>595759-35</t>
  </si>
  <si>
    <t>FD LUX XTG WOVEN JKT</t>
  </si>
  <si>
    <t>595760-35</t>
  </si>
  <si>
    <t>FD LUX XTG WOVEN PT</t>
  </si>
  <si>
    <t>753988-03</t>
  </si>
  <si>
    <t>754653-03</t>
  </si>
  <si>
    <t>OM POLY JACKET KID</t>
  </si>
  <si>
    <t>OM GRAPHIC JERSEY</t>
  </si>
  <si>
    <t>754655-03</t>
  </si>
  <si>
    <t>755665-02</t>
  </si>
  <si>
    <t>755695-M1</t>
  </si>
  <si>
    <t>01_OM HOME BABY-KITW</t>
  </si>
  <si>
    <t>755830-01</t>
  </si>
  <si>
    <t>OM STADIUM JERSEY</t>
  </si>
  <si>
    <t>909303-05</t>
  </si>
  <si>
    <t>PRO TOUR FIT CAP</t>
  </si>
  <si>
    <t>041489-M1</t>
  </si>
  <si>
    <t>01_OM KNITTED GLOVE</t>
  </si>
  <si>
    <t>075576-M1</t>
  </si>
  <si>
    <t>01_OM LIGA GYM SACK</t>
  </si>
  <si>
    <t>OM SHORTS PROMO</t>
  </si>
  <si>
    <t>756283-03</t>
  </si>
  <si>
    <t>PU014</t>
  </si>
  <si>
    <t>580389-01</t>
  </si>
  <si>
    <t>FD NUTILITY SHORT</t>
  </si>
  <si>
    <t>595247-01</t>
  </si>
  <si>
    <t>W BOMBER JKT</t>
  </si>
  <si>
    <t>753560-01</t>
  </si>
  <si>
    <t>OM SHORT REPLICA K</t>
  </si>
  <si>
    <t>755830-04</t>
  </si>
  <si>
    <t>595348-01</t>
  </si>
  <si>
    <t>MAPM RCT EVOKNIT POLO</t>
  </si>
  <si>
    <t>580062-04</t>
  </si>
  <si>
    <t>W EVOST PANTS</t>
  </si>
  <si>
    <t>518285-03</t>
  </si>
  <si>
    <t>W STUDIO MESH TANK</t>
  </si>
  <si>
    <t>583155-D1</t>
  </si>
  <si>
    <t>01_DKT M PANT CL FT CP</t>
  </si>
  <si>
    <t>575932-02</t>
  </si>
  <si>
    <t>CREST HEATHER POLO</t>
  </si>
  <si>
    <t>595478-03</t>
  </si>
  <si>
    <t>022923-01</t>
  </si>
  <si>
    <t>P X YEAR SNAPBACK CAP</t>
  </si>
  <si>
    <t>076790-03</t>
  </si>
  <si>
    <t>755643-02</t>
  </si>
  <si>
    <t>755691-03</t>
  </si>
  <si>
    <t>OM SHORTS REPLICA</t>
  </si>
  <si>
    <t>755828-01</t>
  </si>
  <si>
    <t>755849-01</t>
  </si>
  <si>
    <t>OM CASUALS T-SHIRT WMS</t>
  </si>
  <si>
    <t>755868-04</t>
  </si>
  <si>
    <t>755693-M2</t>
  </si>
  <si>
    <t>02_OM AWAY MINI-KITW</t>
  </si>
  <si>
    <t>755664-03</t>
  </si>
  <si>
    <t>756079-02</t>
  </si>
  <si>
    <t>OM-PUMA DNA TEE</t>
  </si>
  <si>
    <t>756208-03</t>
  </si>
  <si>
    <t>OM TRAINING PANTS</t>
  </si>
  <si>
    <t>753912-04</t>
  </si>
  <si>
    <t>OM WNS TRAINING PANTS</t>
  </si>
  <si>
    <t>753400-01</t>
  </si>
  <si>
    <t>FCGB SHORTS JR REP</t>
  </si>
  <si>
    <t>754815-10</t>
  </si>
  <si>
    <t>OLYMPIQUE MARSEILL</t>
  </si>
  <si>
    <t>754655-02</t>
  </si>
  <si>
    <t>703441-11</t>
  </si>
  <si>
    <t>702565-01</t>
  </si>
  <si>
    <t>PU016</t>
  </si>
  <si>
    <t>756743-03</t>
  </si>
  <si>
    <t>OM BAND SOCKS.PUMA B</t>
  </si>
  <si>
    <t>753905-03</t>
  </si>
  <si>
    <t>OM WNS TRAINING JERSEY</t>
  </si>
  <si>
    <t>753905-04</t>
  </si>
  <si>
    <t>753907-04</t>
  </si>
  <si>
    <t>OM WNS 1/4 ZIP TOP WOM</t>
  </si>
  <si>
    <t>756380-03</t>
  </si>
  <si>
    <t>OM SIDELINE JACKET</t>
  </si>
  <si>
    <t>756380-M4</t>
  </si>
  <si>
    <t>04_OM SIDELINE JACKET</t>
  </si>
  <si>
    <t>756142-01</t>
  </si>
  <si>
    <t>ACM 1899 1/4 ZIP T</t>
  </si>
  <si>
    <t>755680-01</t>
  </si>
  <si>
    <t>OM HOME SHIRT REPL</t>
  </si>
  <si>
    <t>755681-02</t>
  </si>
  <si>
    <t>755682-03</t>
  </si>
  <si>
    <t>OM 3RD SHIRT REPL</t>
  </si>
  <si>
    <t>755828-04</t>
  </si>
  <si>
    <t>755870-02</t>
  </si>
  <si>
    <t>BMW COMBI</t>
  </si>
  <si>
    <t>TROUSSE DE TOILETTE</t>
  </si>
  <si>
    <t>PU017</t>
  </si>
  <si>
    <t>755673-01</t>
  </si>
  <si>
    <t>753544-02</t>
  </si>
  <si>
    <t>755675-03</t>
  </si>
  <si>
    <t>755674-02</t>
  </si>
  <si>
    <t>756212-02</t>
  </si>
  <si>
    <t>OM AWAY SHIRT PROM</t>
  </si>
  <si>
    <t>755988-01</t>
  </si>
  <si>
    <t>755988-03</t>
  </si>
  <si>
    <t>756211-01</t>
  </si>
  <si>
    <t>OM HOME SHIRT PROM</t>
  </si>
  <si>
    <t>753545-02</t>
  </si>
  <si>
    <t>755988-04</t>
  </si>
  <si>
    <t>756213-03</t>
  </si>
  <si>
    <t>OM 3RD SHIRT PROMO</t>
  </si>
  <si>
    <t>753542-01</t>
  </si>
  <si>
    <t>753546-03</t>
  </si>
  <si>
    <t>OM THIRD SHIRT REP</t>
  </si>
  <si>
    <t>753983-06</t>
  </si>
  <si>
    <t>753547-03</t>
  </si>
  <si>
    <t>753562-04</t>
  </si>
  <si>
    <t>OM SHORTS PROMO EV</t>
  </si>
  <si>
    <t>518048-04</t>
  </si>
  <si>
    <t>W TRAIN LEG</t>
  </si>
  <si>
    <t>754650-01</t>
  </si>
  <si>
    <t>OM WOVEN PANT WIT</t>
  </si>
  <si>
    <t>753541-01</t>
  </si>
  <si>
    <t>OM HOME SHIRT AUTH</t>
  </si>
  <si>
    <t>753986-04</t>
  </si>
  <si>
    <t>753986-03</t>
  </si>
  <si>
    <t>754658-04</t>
  </si>
  <si>
    <t>OM PRO PANT WITH</t>
  </si>
  <si>
    <t>755686-01</t>
  </si>
  <si>
    <t>TOTAL RETAIL</t>
  </si>
  <si>
    <t>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</si>
</sst>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4" fontId="7" fillId="3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44" fontId="9" fillId="0" borderId="0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/>
    </xf>
    <xf numFmtId="44" fontId="2" fillId="2" borderId="4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3">
    <cellStyle name="Currency" xfId="1" builtinId="4"/>
    <cellStyle name="Monétaire 2" xfId="2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13" Type="http://schemas.openxmlformats.org/officeDocument/2006/relationships/image" Target="../media/image113.png"/><Relationship Id="rId118" Type="http://schemas.openxmlformats.org/officeDocument/2006/relationships/image" Target="../media/image11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16" Type="http://schemas.openxmlformats.org/officeDocument/2006/relationships/image" Target="../media/image116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10</xdr:row>
      <xdr:rowOff>107155</xdr:rowOff>
    </xdr:from>
    <xdr:to>
      <xdr:col>0</xdr:col>
      <xdr:colOff>1369219</xdr:colOff>
      <xdr:row>10</xdr:row>
      <xdr:rowOff>1695720</xdr:rowOff>
    </xdr:to>
    <xdr:pic>
      <xdr:nvPicPr>
        <xdr:cNvPr id="3" name="Image 2" descr="Maillot femme plash v">
          <a:extLst>
            <a:ext uri="{FF2B5EF4-FFF2-40B4-BE49-F238E27FC236}">
              <a16:creationId xmlns="" xmlns:a16="http://schemas.microsoft.com/office/drawing/2014/main" id="{290ACACD-219E-4D73-A789-890E83862F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23875" y="7917655"/>
          <a:ext cx="845344" cy="1588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564356</xdr:colOff>
      <xdr:row>12</xdr:row>
      <xdr:rowOff>192880</xdr:rowOff>
    </xdr:from>
    <xdr:to>
      <xdr:col>0</xdr:col>
      <xdr:colOff>1261049</xdr:colOff>
      <xdr:row>12</xdr:row>
      <xdr:rowOff>1651211</xdr:rowOff>
    </xdr:to>
    <xdr:pic>
      <xdr:nvPicPr>
        <xdr:cNvPr id="4" name="Image 3" descr="Puma Ace Tank Mono Puma Black, 44Board">
          <a:extLst>
            <a:ext uri="{FF2B5EF4-FFF2-40B4-BE49-F238E27FC236}">
              <a16:creationId xmlns="" xmlns:a16="http://schemas.microsoft.com/office/drawing/2014/main" id="{DA3F77BC-AC33-422D-87E2-D92BAF5D12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64356" y="11503818"/>
          <a:ext cx="696693" cy="1458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692944</xdr:colOff>
      <xdr:row>11</xdr:row>
      <xdr:rowOff>142875</xdr:rowOff>
    </xdr:from>
    <xdr:to>
      <xdr:col>0</xdr:col>
      <xdr:colOff>1285876</xdr:colOff>
      <xdr:row>11</xdr:row>
      <xdr:rowOff>1660449</xdr:rowOff>
    </xdr:to>
    <xdr:pic>
      <xdr:nvPicPr>
        <xdr:cNvPr id="6" name="Image 5" descr="Collants Femme Toujours Sur De Solides 3/4 colore Noir - Puma ...">
          <a:extLst>
            <a:ext uri="{FF2B5EF4-FFF2-40B4-BE49-F238E27FC236}">
              <a16:creationId xmlns="" xmlns:a16="http://schemas.microsoft.com/office/drawing/2014/main" id="{554C89AA-73B0-4121-A04C-43698C264C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92944" y="9703594"/>
          <a:ext cx="592932" cy="1517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514350</xdr:colOff>
      <xdr:row>23</xdr:row>
      <xdr:rowOff>171451</xdr:rowOff>
    </xdr:from>
    <xdr:to>
      <xdr:col>0</xdr:col>
      <xdr:colOff>1323975</xdr:colOff>
      <xdr:row>23</xdr:row>
      <xdr:rowOff>1666801</xdr:rowOff>
    </xdr:to>
    <xdr:pic>
      <xdr:nvPicPr>
        <xdr:cNvPr id="7" name="Image 6" descr="PUMA x RHUDE Coat 595344-01 - The One">
          <a:extLst>
            <a:ext uri="{FF2B5EF4-FFF2-40B4-BE49-F238E27FC236}">
              <a16:creationId xmlns="" xmlns:a16="http://schemas.microsoft.com/office/drawing/2014/main" id="{9471BEAD-9A76-4C08-B66C-D37B2BC4E5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14350" y="25484139"/>
          <a:ext cx="809625" cy="14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28</xdr:row>
      <xdr:rowOff>95250</xdr:rowOff>
    </xdr:from>
    <xdr:to>
      <xdr:col>0</xdr:col>
      <xdr:colOff>1452562</xdr:colOff>
      <xdr:row>28</xdr:row>
      <xdr:rowOff>1637886</xdr:rowOff>
    </xdr:to>
    <xdr:pic>
      <xdr:nvPicPr>
        <xdr:cNvPr id="10" name="Image 9" descr="PUMA Puma FINAL EVOKNIT 655324 - Cuissard Homme azure blue ...">
          <a:extLst>
            <a:ext uri="{FF2B5EF4-FFF2-40B4-BE49-F238E27FC236}">
              <a16:creationId xmlns="" xmlns:a16="http://schemas.microsoft.com/office/drawing/2014/main" id="{D1FA179D-8C5F-4B6E-99C1-910A096CB7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81000" y="30658594"/>
          <a:ext cx="1071562" cy="1542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119063</xdr:colOff>
      <xdr:row>29</xdr:row>
      <xdr:rowOff>130970</xdr:rowOff>
    </xdr:from>
    <xdr:to>
      <xdr:col>0</xdr:col>
      <xdr:colOff>1666876</xdr:colOff>
      <xdr:row>29</xdr:row>
      <xdr:rowOff>1678783</xdr:rowOff>
    </xdr:to>
    <xdr:pic>
      <xdr:nvPicPr>
        <xdr:cNvPr id="13" name="Image 12" descr="Blouson ftblNXT Pro pour homme | Puma Black-Red Blast | PUMA ...">
          <a:extLst>
            <a:ext uri="{FF2B5EF4-FFF2-40B4-BE49-F238E27FC236}">
              <a16:creationId xmlns="" xmlns:a16="http://schemas.microsoft.com/office/drawing/2014/main" id="{8EDC3413-ECCA-4F88-A41D-10AC67B15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63" y="34194751"/>
          <a:ext cx="1547813" cy="1547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669132</xdr:colOff>
      <xdr:row>30</xdr:row>
      <xdr:rowOff>190501</xdr:rowOff>
    </xdr:from>
    <xdr:to>
      <xdr:col>0</xdr:col>
      <xdr:colOff>1225143</xdr:colOff>
      <xdr:row>30</xdr:row>
      <xdr:rowOff>1612342</xdr:rowOff>
    </xdr:to>
    <xdr:pic>
      <xdr:nvPicPr>
        <xdr:cNvPr id="14" name="Image 13">
          <a:extLst>
            <a:ext uri="{FF2B5EF4-FFF2-40B4-BE49-F238E27FC236}">
              <a16:creationId xmlns="" xmlns:a16="http://schemas.microsoft.com/office/drawing/2014/main" id="{3EBC2F79-11DA-4CDD-8B88-FF8ACEBA5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69132" y="37754720"/>
          <a:ext cx="556011" cy="1421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626268</xdr:colOff>
      <xdr:row>31</xdr:row>
      <xdr:rowOff>166690</xdr:rowOff>
    </xdr:from>
    <xdr:to>
      <xdr:col>0</xdr:col>
      <xdr:colOff>1227361</xdr:colOff>
      <xdr:row>31</xdr:row>
      <xdr:rowOff>1594285</xdr:rowOff>
    </xdr:to>
    <xdr:pic>
      <xdr:nvPicPr>
        <xdr:cNvPr id="15" name="Image 14">
          <a:extLst>
            <a:ext uri="{FF2B5EF4-FFF2-40B4-BE49-F238E27FC236}">
              <a16:creationId xmlns="" xmlns:a16="http://schemas.microsoft.com/office/drawing/2014/main" id="{2B7B81DF-8A56-44B3-9BC0-1EE5D00F0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26268" y="39481128"/>
          <a:ext cx="601093" cy="1427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404812</xdr:colOff>
      <xdr:row>33</xdr:row>
      <xdr:rowOff>90488</xdr:rowOff>
    </xdr:from>
    <xdr:to>
      <xdr:col>0</xdr:col>
      <xdr:colOff>1416844</xdr:colOff>
      <xdr:row>33</xdr:row>
      <xdr:rowOff>1684351</xdr:rowOff>
    </xdr:to>
    <xdr:pic>
      <xdr:nvPicPr>
        <xdr:cNvPr id="17" name="Image 16" descr="Puma Team II Soccer Socks Power Green | Sportsman24">
          <a:extLst>
            <a:ext uri="{FF2B5EF4-FFF2-40B4-BE49-F238E27FC236}">
              <a16:creationId xmlns="" xmlns:a16="http://schemas.microsoft.com/office/drawing/2014/main" id="{0913555D-263F-4B61-9546-6271DEDF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812" y="42905363"/>
          <a:ext cx="1012032" cy="1593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573880</xdr:colOff>
      <xdr:row>34</xdr:row>
      <xdr:rowOff>114300</xdr:rowOff>
    </xdr:from>
    <xdr:to>
      <xdr:col>0</xdr:col>
      <xdr:colOff>1369219</xdr:colOff>
      <xdr:row>34</xdr:row>
      <xdr:rowOff>1704978</xdr:rowOff>
    </xdr:to>
    <xdr:pic>
      <xdr:nvPicPr>
        <xdr:cNvPr id="18" name="Image 17" descr="Team Ii Socks Socken gelb Puma 702565-20-1 - volleyballdirekt.de">
          <a:extLst>
            <a:ext uri="{FF2B5EF4-FFF2-40B4-BE49-F238E27FC236}">
              <a16:creationId xmlns="" xmlns:a16="http://schemas.microsoft.com/office/drawing/2014/main" id="{BEA95154-D05E-412B-BD5F-A1923AC8A5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73880" y="44679394"/>
          <a:ext cx="795339" cy="1590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485776</xdr:colOff>
      <xdr:row>35</xdr:row>
      <xdr:rowOff>123826</xdr:rowOff>
    </xdr:from>
    <xdr:to>
      <xdr:col>0</xdr:col>
      <xdr:colOff>1289532</xdr:colOff>
      <xdr:row>35</xdr:row>
      <xdr:rowOff>1595438</xdr:rowOff>
    </xdr:to>
    <xdr:pic>
      <xdr:nvPicPr>
        <xdr:cNvPr id="19" name="Image 18" descr="PUMA MATCH CREW Socks 702660 Rot 01 Stutzen - EUR 8,86 | PicClick FR">
          <a:extLst>
            <a:ext uri="{FF2B5EF4-FFF2-40B4-BE49-F238E27FC236}">
              <a16:creationId xmlns="" xmlns:a16="http://schemas.microsoft.com/office/drawing/2014/main" id="{56AF2FF0-5F6C-40C4-914C-E1403F6FA3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85776" y="46439139"/>
          <a:ext cx="803756" cy="1471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214312</xdr:colOff>
      <xdr:row>37</xdr:row>
      <xdr:rowOff>59531</xdr:rowOff>
    </xdr:from>
    <xdr:to>
      <xdr:col>0</xdr:col>
      <xdr:colOff>1668913</xdr:colOff>
      <xdr:row>37</xdr:row>
      <xdr:rowOff>1702593</xdr:rowOff>
    </xdr:to>
    <xdr:pic>
      <xdr:nvPicPr>
        <xdr:cNvPr id="21" name="Image 20" descr="PUMA TEAM LIGA SOCKS CORE 703441 03 - best cheap shoes, internet ...">
          <a:extLst>
            <a:ext uri="{FF2B5EF4-FFF2-40B4-BE49-F238E27FC236}">
              <a16:creationId xmlns="" xmlns:a16="http://schemas.microsoft.com/office/drawing/2014/main" id="{23114888-05BE-42B7-A15A-D2F59B9625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14312" y="49875281"/>
          <a:ext cx="1454601" cy="1643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414337</xdr:colOff>
      <xdr:row>38</xdr:row>
      <xdr:rowOff>90489</xdr:rowOff>
    </xdr:from>
    <xdr:to>
      <xdr:col>0</xdr:col>
      <xdr:colOff>1574145</xdr:colOff>
      <xdr:row>38</xdr:row>
      <xdr:rowOff>1676163</xdr:rowOff>
    </xdr:to>
    <xdr:pic>
      <xdr:nvPicPr>
        <xdr:cNvPr id="22" name="Image 21" descr="Puma Liga Core Sock › Marine &amp; blanc (703441) › 18 Couleurs ...">
          <a:extLst>
            <a:ext uri="{FF2B5EF4-FFF2-40B4-BE49-F238E27FC236}">
              <a16:creationId xmlns="" xmlns:a16="http://schemas.microsoft.com/office/drawing/2014/main" id="{D3EB7620-ACD0-43B4-B34A-542E27C86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4337" y="51656458"/>
          <a:ext cx="1159808" cy="158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416719</xdr:colOff>
      <xdr:row>39</xdr:row>
      <xdr:rowOff>109537</xdr:rowOff>
    </xdr:from>
    <xdr:to>
      <xdr:col>0</xdr:col>
      <xdr:colOff>1538122</xdr:colOff>
      <xdr:row>39</xdr:row>
      <xdr:rowOff>1688164</xdr:rowOff>
    </xdr:to>
    <xdr:pic>
      <xdr:nvPicPr>
        <xdr:cNvPr id="23" name="Image 22" descr="Kopie - Puma Profi Shop">
          <a:extLst>
            <a:ext uri="{FF2B5EF4-FFF2-40B4-BE49-F238E27FC236}">
              <a16:creationId xmlns="" xmlns:a16="http://schemas.microsoft.com/office/drawing/2014/main" id="{35A0B85D-6076-4613-BC0E-C8DFF7A2E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16719" y="53425725"/>
          <a:ext cx="1121403" cy="1578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516731</xdr:colOff>
      <xdr:row>48</xdr:row>
      <xdr:rowOff>116681</xdr:rowOff>
    </xdr:from>
    <xdr:to>
      <xdr:col>0</xdr:col>
      <xdr:colOff>1405302</xdr:colOff>
      <xdr:row>48</xdr:row>
      <xdr:rowOff>1678781</xdr:rowOff>
    </xdr:to>
    <xdr:pic>
      <xdr:nvPicPr>
        <xdr:cNvPr id="31" name="Image 30" descr="Olympique de Marseille Chaussettes de Foot Bleu PUMA|Espace des ...">
          <a:extLst>
            <a:ext uri="{FF2B5EF4-FFF2-40B4-BE49-F238E27FC236}">
              <a16:creationId xmlns="" xmlns:a16="http://schemas.microsoft.com/office/drawing/2014/main" id="{5AD13CB6-E495-4F38-9674-010695C246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16731" y="67434619"/>
          <a:ext cx="888571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407194</xdr:colOff>
      <xdr:row>52</xdr:row>
      <xdr:rowOff>119063</xdr:rowOff>
    </xdr:from>
    <xdr:to>
      <xdr:col>0</xdr:col>
      <xdr:colOff>1273969</xdr:colOff>
      <xdr:row>52</xdr:row>
      <xdr:rowOff>1643945</xdr:rowOff>
    </xdr:to>
    <xdr:pic>
      <xdr:nvPicPr>
        <xdr:cNvPr id="32" name="Image 31" descr="PUMA OM CHAUSSETTES DOMICILE BLANC 2018/2019 753561-07">
          <a:extLst>
            <a:ext uri="{FF2B5EF4-FFF2-40B4-BE49-F238E27FC236}">
              <a16:creationId xmlns="" xmlns:a16="http://schemas.microsoft.com/office/drawing/2014/main" id="{42FAAF24-7C65-418B-9C9F-EB0A20D9A9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7194" y="70937438"/>
          <a:ext cx="866775" cy="1524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166687</xdr:colOff>
      <xdr:row>58</xdr:row>
      <xdr:rowOff>97631</xdr:rowOff>
    </xdr:from>
    <xdr:to>
      <xdr:col>0</xdr:col>
      <xdr:colOff>1708233</xdr:colOff>
      <xdr:row>58</xdr:row>
      <xdr:rowOff>1639177</xdr:rowOff>
    </xdr:to>
    <xdr:pic>
      <xdr:nvPicPr>
        <xdr:cNvPr id="41" name="Image 40" descr="OM Polo blanc cassé femme Puma Casual pas cher | Espace des Marques">
          <a:extLst>
            <a:ext uri="{FF2B5EF4-FFF2-40B4-BE49-F238E27FC236}">
              <a16:creationId xmlns="" xmlns:a16="http://schemas.microsoft.com/office/drawing/2014/main" id="{05199556-BD69-4196-86CC-A050619A6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687" y="86667975"/>
          <a:ext cx="1541546" cy="1541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59</xdr:row>
      <xdr:rowOff>126207</xdr:rowOff>
    </xdr:from>
    <xdr:to>
      <xdr:col>0</xdr:col>
      <xdr:colOff>1743827</xdr:colOff>
      <xdr:row>59</xdr:row>
      <xdr:rowOff>1698586</xdr:rowOff>
    </xdr:to>
    <xdr:pic>
      <xdr:nvPicPr>
        <xdr:cNvPr id="42" name="Image 41" descr="Pantalon d'entrainement de l'Olympique de Marseille Junior - Bleu ...">
          <a:extLst>
            <a:ext uri="{FF2B5EF4-FFF2-40B4-BE49-F238E27FC236}">
              <a16:creationId xmlns="" xmlns:a16="http://schemas.microsoft.com/office/drawing/2014/main" id="{2660DC3D-1415-4B35-8DCE-E901F53A1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" y="88446770"/>
          <a:ext cx="1572377" cy="1572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340518</xdr:colOff>
      <xdr:row>61</xdr:row>
      <xdr:rowOff>166687</xdr:rowOff>
    </xdr:from>
    <xdr:to>
      <xdr:col>0</xdr:col>
      <xdr:colOff>1496678</xdr:colOff>
      <xdr:row>61</xdr:row>
      <xdr:rowOff>1643252</xdr:rowOff>
    </xdr:to>
    <xdr:pic>
      <xdr:nvPicPr>
        <xdr:cNvPr id="43" name="Image 42" descr="Haut d'entrainement Puma de l'Olympique de Marseille - Blanc ...">
          <a:extLst>
            <a:ext uri="{FF2B5EF4-FFF2-40B4-BE49-F238E27FC236}">
              <a16:creationId xmlns="" xmlns:a16="http://schemas.microsoft.com/office/drawing/2014/main" id="{AB0D0005-A831-44A2-B051-2270EB886E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40518" y="90237468"/>
          <a:ext cx="1156160" cy="1476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178594</xdr:colOff>
      <xdr:row>71</xdr:row>
      <xdr:rowOff>101600</xdr:rowOff>
    </xdr:from>
    <xdr:to>
      <xdr:col>0</xdr:col>
      <xdr:colOff>1775982</xdr:colOff>
      <xdr:row>71</xdr:row>
      <xdr:rowOff>1693835</xdr:rowOff>
    </xdr:to>
    <xdr:pic>
      <xdr:nvPicPr>
        <xdr:cNvPr id="50" name="Image 49" descr="Puma 754822-12 Bleu - Vêtements Joggings / Survêtements Homme 35,39 €">
          <a:extLst>
            <a:ext uri="{FF2B5EF4-FFF2-40B4-BE49-F238E27FC236}">
              <a16:creationId xmlns="" xmlns:a16="http://schemas.microsoft.com/office/drawing/2014/main" id="{F1E26440-508B-44D1-A522-CCCCD38AB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594" y="102423913"/>
          <a:ext cx="1597388" cy="1592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440532</xdr:colOff>
      <xdr:row>73</xdr:row>
      <xdr:rowOff>109537</xdr:rowOff>
    </xdr:from>
    <xdr:to>
      <xdr:col>0</xdr:col>
      <xdr:colOff>1499731</xdr:colOff>
      <xdr:row>73</xdr:row>
      <xdr:rowOff>1672375</xdr:rowOff>
    </xdr:to>
    <xdr:pic>
      <xdr:nvPicPr>
        <xdr:cNvPr id="51" name="Image 50" descr="PUMA OM MAILLOT DOMICILE AUTHENTIQUE 2019/2020 755658-01">
          <a:extLst>
            <a:ext uri="{FF2B5EF4-FFF2-40B4-BE49-F238E27FC236}">
              <a16:creationId xmlns="" xmlns:a16="http://schemas.microsoft.com/office/drawing/2014/main" id="{F1220E03-F0A8-4F93-89C3-D421B4B31E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0532" y="111182943"/>
          <a:ext cx="1059199" cy="1562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564356</xdr:colOff>
      <xdr:row>79</xdr:row>
      <xdr:rowOff>138907</xdr:rowOff>
    </xdr:from>
    <xdr:to>
      <xdr:col>0</xdr:col>
      <xdr:colOff>1345406</xdr:colOff>
      <xdr:row>79</xdr:row>
      <xdr:rowOff>1614224</xdr:rowOff>
    </xdr:to>
    <xdr:pic>
      <xdr:nvPicPr>
        <xdr:cNvPr id="55" name="Image 54" descr="PUMA Olympique Marseille Voetbalsokken 2019-2020 Wit Blauw ...">
          <a:extLst>
            <a:ext uri="{FF2B5EF4-FFF2-40B4-BE49-F238E27FC236}">
              <a16:creationId xmlns="" xmlns:a16="http://schemas.microsoft.com/office/drawing/2014/main" id="{1A0247AD-9930-4C13-ACAD-DA1830756F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64356" y="121713626"/>
          <a:ext cx="781050" cy="1475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81</xdr:row>
      <xdr:rowOff>103861</xdr:rowOff>
    </xdr:from>
    <xdr:to>
      <xdr:col>0</xdr:col>
      <xdr:colOff>1674933</xdr:colOff>
      <xdr:row>81</xdr:row>
      <xdr:rowOff>1635919</xdr:rowOff>
    </xdr:to>
    <xdr:pic>
      <xdr:nvPicPr>
        <xdr:cNvPr id="56" name="Image 55" descr="PUMA OM CHAUSSETTES THIRD 2019/2020 755665-03">
          <a:extLst>
            <a:ext uri="{FF2B5EF4-FFF2-40B4-BE49-F238E27FC236}">
              <a16:creationId xmlns="" xmlns:a16="http://schemas.microsoft.com/office/drawing/2014/main" id="{6A3B6B99-5902-4388-8BE7-0851144BB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123428799"/>
          <a:ext cx="1532058" cy="1532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461962</xdr:colOff>
      <xdr:row>83</xdr:row>
      <xdr:rowOff>97800</xdr:rowOff>
    </xdr:from>
    <xdr:to>
      <xdr:col>0</xdr:col>
      <xdr:colOff>1348153</xdr:colOff>
      <xdr:row>83</xdr:row>
      <xdr:rowOff>1659442</xdr:rowOff>
    </xdr:to>
    <xdr:pic>
      <xdr:nvPicPr>
        <xdr:cNvPr id="57" name="Image 56" descr="Chaussettes Olympique de Marseille Spiral pour homme | Puma Red ...">
          <a:extLst>
            <a:ext uri="{FF2B5EF4-FFF2-40B4-BE49-F238E27FC236}">
              <a16:creationId xmlns="" xmlns:a16="http://schemas.microsoft.com/office/drawing/2014/main" id="{E8751D24-27FE-4162-A540-130A192F4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1962" y="126923175"/>
          <a:ext cx="886191" cy="1561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96</xdr:row>
      <xdr:rowOff>155423</xdr:rowOff>
    </xdr:from>
    <xdr:to>
      <xdr:col>0</xdr:col>
      <xdr:colOff>1649234</xdr:colOff>
      <xdr:row>96</xdr:row>
      <xdr:rowOff>1627846</xdr:rowOff>
    </xdr:to>
    <xdr:pic>
      <xdr:nvPicPr>
        <xdr:cNvPr id="65" name="Image 64" descr="PUMA OM MINIKIT DOMICILE 2019/2020 755692-01">
          <a:extLst>
            <a:ext uri="{FF2B5EF4-FFF2-40B4-BE49-F238E27FC236}">
              <a16:creationId xmlns="" xmlns:a16="http://schemas.microsoft.com/office/drawing/2014/main" id="{995028EC-F33E-4A7C-AC9C-EBDB5C9D4E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47650" y="174462923"/>
          <a:ext cx="1401584" cy="1472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150813</xdr:colOff>
      <xdr:row>102</xdr:row>
      <xdr:rowOff>56356</xdr:rowOff>
    </xdr:from>
    <xdr:to>
      <xdr:col>0</xdr:col>
      <xdr:colOff>1769018</xdr:colOff>
      <xdr:row>102</xdr:row>
      <xdr:rowOff>1674561</xdr:rowOff>
    </xdr:to>
    <xdr:pic>
      <xdr:nvPicPr>
        <xdr:cNvPr id="70" name="Image 69" descr="PUMA OM MAILLOT ENTRAINEMENT JUNIOR NOIR 2019/2020 755830-03">
          <a:extLst>
            <a:ext uri="{FF2B5EF4-FFF2-40B4-BE49-F238E27FC236}">
              <a16:creationId xmlns="" xmlns:a16="http://schemas.microsoft.com/office/drawing/2014/main" id="{C2C5CF4C-791D-4C9A-ABC6-9E52337EE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0813" y="172387419"/>
          <a:ext cx="1618205" cy="1618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337343</xdr:colOff>
      <xdr:row>104</xdr:row>
      <xdr:rowOff>100806</xdr:rowOff>
    </xdr:from>
    <xdr:to>
      <xdr:col>0</xdr:col>
      <xdr:colOff>1478045</xdr:colOff>
      <xdr:row>104</xdr:row>
      <xdr:rowOff>1662608</xdr:rowOff>
    </xdr:to>
    <xdr:pic>
      <xdr:nvPicPr>
        <xdr:cNvPr id="71" name="Image 70" descr="Haut d'entrainement OM - Bleu Marine - Saison 2019/2020 | FootKorner">
          <a:extLst>
            <a:ext uri="{FF2B5EF4-FFF2-40B4-BE49-F238E27FC236}">
              <a16:creationId xmlns="" xmlns:a16="http://schemas.microsoft.com/office/drawing/2014/main" id="{FE59674A-44A1-40D8-848D-6BA4DACC5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37343" y="174182087"/>
          <a:ext cx="1140702" cy="156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119062</xdr:colOff>
      <xdr:row>105</xdr:row>
      <xdr:rowOff>53974</xdr:rowOff>
    </xdr:from>
    <xdr:to>
      <xdr:col>0</xdr:col>
      <xdr:colOff>1737267</xdr:colOff>
      <xdr:row>105</xdr:row>
      <xdr:rowOff>1672179</xdr:rowOff>
    </xdr:to>
    <xdr:pic>
      <xdr:nvPicPr>
        <xdr:cNvPr id="72" name="Image 71" descr="PUMA OM SWEAT ENTRAINEMENT JUNIOR MARINE 2019/2020 755833-04">
          <a:extLst>
            <a:ext uri="{FF2B5EF4-FFF2-40B4-BE49-F238E27FC236}">
              <a16:creationId xmlns="" xmlns:a16="http://schemas.microsoft.com/office/drawing/2014/main" id="{805D4E6D-8BE6-45B8-A8C7-45AE32B32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62" y="175885474"/>
          <a:ext cx="1618205" cy="1618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166687</xdr:colOff>
      <xdr:row>107</xdr:row>
      <xdr:rowOff>71438</xdr:rowOff>
    </xdr:from>
    <xdr:to>
      <xdr:col>0</xdr:col>
      <xdr:colOff>1724104</xdr:colOff>
      <xdr:row>107</xdr:row>
      <xdr:rowOff>1631158</xdr:rowOff>
    </xdr:to>
    <xdr:pic>
      <xdr:nvPicPr>
        <xdr:cNvPr id="73" name="Image 72" descr="Maillot femme OM Casuals 2020/21">
          <a:extLst>
            <a:ext uri="{FF2B5EF4-FFF2-40B4-BE49-F238E27FC236}">
              <a16:creationId xmlns="" xmlns:a16="http://schemas.microsoft.com/office/drawing/2014/main" id="{D5D7D00C-FD2F-4BF2-ABDE-7B6750FC0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687" y="181153594"/>
          <a:ext cx="1557417" cy="155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103187</xdr:colOff>
      <xdr:row>108</xdr:row>
      <xdr:rowOff>111919</xdr:rowOff>
    </xdr:from>
    <xdr:to>
      <xdr:col>0</xdr:col>
      <xdr:colOff>1660604</xdr:colOff>
      <xdr:row>108</xdr:row>
      <xdr:rowOff>1669336</xdr:rowOff>
    </xdr:to>
    <xdr:pic>
      <xdr:nvPicPr>
        <xdr:cNvPr id="74" name="Image 73" descr="Veste femme OM 2019/20">
          <a:extLst>
            <a:ext uri="{FF2B5EF4-FFF2-40B4-BE49-F238E27FC236}">
              <a16:creationId xmlns="" xmlns:a16="http://schemas.microsoft.com/office/drawing/2014/main" id="{27E3D49F-FF2C-4552-A979-9795EF82B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187" y="182944294"/>
          <a:ext cx="1557417" cy="1557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109</xdr:row>
      <xdr:rowOff>101600</xdr:rowOff>
    </xdr:from>
    <xdr:to>
      <xdr:col>0</xdr:col>
      <xdr:colOff>1721064</xdr:colOff>
      <xdr:row>109</xdr:row>
      <xdr:rowOff>1632164</xdr:rowOff>
    </xdr:to>
    <xdr:pic>
      <xdr:nvPicPr>
        <xdr:cNvPr id="76" name="Image 75" descr="PUMA OM PANTALON DE SURVETEMENT BLANC 2019/2020 755868-01">
          <a:extLst>
            <a:ext uri="{FF2B5EF4-FFF2-40B4-BE49-F238E27FC236}">
              <a16:creationId xmlns="" xmlns:a16="http://schemas.microsoft.com/office/drawing/2014/main" id="{6EA3A559-7D8A-4049-B4A6-81D8908C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186434413"/>
          <a:ext cx="1530564" cy="1530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83344</xdr:colOff>
      <xdr:row>77</xdr:row>
      <xdr:rowOff>59531</xdr:rowOff>
    </xdr:from>
    <xdr:to>
      <xdr:col>0</xdr:col>
      <xdr:colOff>1690688</xdr:colOff>
      <xdr:row>77</xdr:row>
      <xdr:rowOff>1666875</xdr:rowOff>
    </xdr:to>
    <xdr:pic>
      <xdr:nvPicPr>
        <xdr:cNvPr id="107" name="Image 106">
          <a:extLst>
            <a:ext uri="{FF2B5EF4-FFF2-40B4-BE49-F238E27FC236}">
              <a16:creationId xmlns="" xmlns:a16="http://schemas.microsoft.com/office/drawing/2014/main" id="{BEFCE267-27AA-4E8E-88CF-8A2504801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344" y="114633375"/>
          <a:ext cx="1607344" cy="1607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166688</xdr:colOff>
      <xdr:row>76</xdr:row>
      <xdr:rowOff>130969</xdr:rowOff>
    </xdr:from>
    <xdr:to>
      <xdr:col>0</xdr:col>
      <xdr:colOff>1726406</xdr:colOff>
      <xdr:row>76</xdr:row>
      <xdr:rowOff>1690687</xdr:rowOff>
    </xdr:to>
    <xdr:pic>
      <xdr:nvPicPr>
        <xdr:cNvPr id="108" name="Image 107" descr="Résultat de recherche d'images pour &quot;755663-05&quot;">
          <a:extLst>
            <a:ext uri="{FF2B5EF4-FFF2-40B4-BE49-F238E27FC236}">
              <a16:creationId xmlns="" xmlns:a16="http://schemas.microsoft.com/office/drawing/2014/main" id="{372A0B2F-9DB6-4B28-A45A-917AEF103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688" y="112954594"/>
          <a:ext cx="1559718" cy="1559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559593</xdr:colOff>
      <xdr:row>82</xdr:row>
      <xdr:rowOff>176500</xdr:rowOff>
    </xdr:from>
    <xdr:to>
      <xdr:col>0</xdr:col>
      <xdr:colOff>1357312</xdr:colOff>
      <xdr:row>82</xdr:row>
      <xdr:rowOff>1619250</xdr:rowOff>
    </xdr:to>
    <xdr:pic>
      <xdr:nvPicPr>
        <xdr:cNvPr id="111" name="Image 110">
          <a:extLst>
            <a:ext uri="{FF2B5EF4-FFF2-40B4-BE49-F238E27FC236}">
              <a16:creationId xmlns="" xmlns:a16="http://schemas.microsoft.com/office/drawing/2014/main" id="{5767D10B-AFE8-481A-BCDE-D550775712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59593" y="123501438"/>
          <a:ext cx="797719" cy="144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464346</xdr:colOff>
      <xdr:row>50</xdr:row>
      <xdr:rowOff>55892</xdr:rowOff>
    </xdr:from>
    <xdr:to>
      <xdr:col>0</xdr:col>
      <xdr:colOff>1369608</xdr:colOff>
      <xdr:row>50</xdr:row>
      <xdr:rowOff>1690688</xdr:rowOff>
    </xdr:to>
    <xdr:pic>
      <xdr:nvPicPr>
        <xdr:cNvPr id="92" name="Image 91">
          <a:extLst>
            <a:ext uri="{FF2B5EF4-FFF2-40B4-BE49-F238E27FC236}">
              <a16:creationId xmlns="" xmlns:a16="http://schemas.microsoft.com/office/drawing/2014/main" id="{132A87F0-2885-442C-874B-D414C1DDAF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4346" y="69124048"/>
          <a:ext cx="905262" cy="1634796"/>
        </a:xfrm>
        <a:prstGeom prst="rect">
          <a:avLst/>
        </a:prstGeom>
      </xdr:spPr>
    </xdr:pic>
    <xdr:clientData/>
  </xdr:twoCellAnchor>
  <xdr:twoCellAnchor>
    <xdr:from>
      <xdr:col>0</xdr:col>
      <xdr:colOff>202406</xdr:colOff>
      <xdr:row>90</xdr:row>
      <xdr:rowOff>95250</xdr:rowOff>
    </xdr:from>
    <xdr:to>
      <xdr:col>0</xdr:col>
      <xdr:colOff>1730431</xdr:colOff>
      <xdr:row>90</xdr:row>
      <xdr:rowOff>1690688</xdr:rowOff>
    </xdr:to>
    <xdr:pic>
      <xdr:nvPicPr>
        <xdr:cNvPr id="93" name="Image 92">
          <a:extLst>
            <a:ext uri="{FF2B5EF4-FFF2-40B4-BE49-F238E27FC236}">
              <a16:creationId xmlns="" xmlns:a16="http://schemas.microsoft.com/office/drawing/2014/main" id="{0C6486E6-15BD-425F-9929-0F55B86DB7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2406" y="142672594"/>
          <a:ext cx="1528025" cy="1595438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91</xdr:row>
      <xdr:rowOff>166688</xdr:rowOff>
    </xdr:from>
    <xdr:to>
      <xdr:col>0</xdr:col>
      <xdr:colOff>1643062</xdr:colOff>
      <xdr:row>91</xdr:row>
      <xdr:rowOff>1650702</xdr:rowOff>
    </xdr:to>
    <xdr:pic>
      <xdr:nvPicPr>
        <xdr:cNvPr id="97" name="Image 96">
          <a:extLst>
            <a:ext uri="{FF2B5EF4-FFF2-40B4-BE49-F238E27FC236}">
              <a16:creationId xmlns="" xmlns:a16="http://schemas.microsoft.com/office/drawing/2014/main" id="{35833BA4-35F3-4282-BFB5-326449D66F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125" y="144494251"/>
          <a:ext cx="1404937" cy="1484014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74</xdr:row>
      <xdr:rowOff>171450</xdr:rowOff>
    </xdr:from>
    <xdr:to>
      <xdr:col>0</xdr:col>
      <xdr:colOff>1666875</xdr:colOff>
      <xdr:row>74</xdr:row>
      <xdr:rowOff>1685925</xdr:rowOff>
    </xdr:to>
    <xdr:pic>
      <xdr:nvPicPr>
        <xdr:cNvPr id="123" name="Image 122">
          <a:extLst>
            <a:ext uri="{FF2B5EF4-FFF2-40B4-BE49-F238E27FC236}">
              <a16:creationId xmlns="" xmlns:a16="http://schemas.microsoft.com/office/drawing/2014/main" id="{5B348040-84A6-45C2-BF38-B389AF58E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52400" y="111385350"/>
          <a:ext cx="1514475" cy="1514475"/>
        </a:xfrm>
        <a:prstGeom prst="rect">
          <a:avLst/>
        </a:prstGeom>
      </xdr:spPr>
    </xdr:pic>
    <xdr:clientData/>
  </xdr:twoCellAnchor>
  <xdr:twoCellAnchor>
    <xdr:from>
      <xdr:col>0</xdr:col>
      <xdr:colOff>191860</xdr:colOff>
      <xdr:row>16</xdr:row>
      <xdr:rowOff>153760</xdr:rowOff>
    </xdr:from>
    <xdr:to>
      <xdr:col>0</xdr:col>
      <xdr:colOff>1637305</xdr:colOff>
      <xdr:row>16</xdr:row>
      <xdr:rowOff>1599205</xdr:rowOff>
    </xdr:to>
    <xdr:pic>
      <xdr:nvPicPr>
        <xdr:cNvPr id="134" name="Image 133" descr="Puma Golf Ess Cresting Polo Orange 2019 : achat polo chez ...">
          <a:extLst>
            <a:ext uri="{FF2B5EF4-FFF2-40B4-BE49-F238E27FC236}">
              <a16:creationId xmlns="" xmlns:a16="http://schemas.microsoft.com/office/drawing/2014/main" id="{C6F6A21A-D390-4A00-9E93-AE5D1F57B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1860" y="28995460"/>
          <a:ext cx="1445445" cy="144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348344</xdr:colOff>
      <xdr:row>21</xdr:row>
      <xdr:rowOff>231322</xdr:rowOff>
    </xdr:from>
    <xdr:to>
      <xdr:col>0</xdr:col>
      <xdr:colOff>1398724</xdr:colOff>
      <xdr:row>21</xdr:row>
      <xdr:rowOff>1593194</xdr:rowOff>
    </xdr:to>
    <xdr:pic>
      <xdr:nvPicPr>
        <xdr:cNvPr id="143" name="Image 142" descr="PUMA FD XTG WOVEN JKT 595310 01 Taille S">
          <a:extLst>
            <a:ext uri="{FF2B5EF4-FFF2-40B4-BE49-F238E27FC236}">
              <a16:creationId xmlns="" xmlns:a16="http://schemas.microsoft.com/office/drawing/2014/main" id="{1392D6D8-2F40-496A-AFB5-6C9104B5D0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48344" y="53609422"/>
          <a:ext cx="1050380" cy="1361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276225</xdr:colOff>
      <xdr:row>22</xdr:row>
      <xdr:rowOff>272142</xdr:rowOff>
    </xdr:from>
    <xdr:to>
      <xdr:col>0</xdr:col>
      <xdr:colOff>1568613</xdr:colOff>
      <xdr:row>22</xdr:row>
      <xdr:rowOff>1564530</xdr:rowOff>
    </xdr:to>
    <xdr:pic>
      <xdr:nvPicPr>
        <xdr:cNvPr id="144" name="Image 143" descr="Veste survêtement Puma - Bleu/Vert | FootKorner">
          <a:extLst>
            <a:ext uri="{FF2B5EF4-FFF2-40B4-BE49-F238E27FC236}">
              <a16:creationId xmlns="" xmlns:a16="http://schemas.microsoft.com/office/drawing/2014/main" id="{6777B4AD-26B9-4D77-8B06-1BAA7018E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5" y="55402842"/>
          <a:ext cx="1292388" cy="1292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379641</xdr:colOff>
      <xdr:row>26</xdr:row>
      <xdr:rowOff>191861</xdr:rowOff>
    </xdr:from>
    <xdr:to>
      <xdr:col>0</xdr:col>
      <xdr:colOff>1380408</xdr:colOff>
      <xdr:row>26</xdr:row>
      <xdr:rowOff>1605643</xdr:rowOff>
    </xdr:to>
    <xdr:pic>
      <xdr:nvPicPr>
        <xdr:cNvPr id="152" name="Image 151" descr="Veste Puma luXTG Woven Jacket - Top4Football.fr">
          <a:extLst>
            <a:ext uri="{FF2B5EF4-FFF2-40B4-BE49-F238E27FC236}">
              <a16:creationId xmlns="" xmlns:a16="http://schemas.microsoft.com/office/drawing/2014/main" id="{85C1E71F-4A10-4798-BCD4-8F09F401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9641" y="69343361"/>
          <a:ext cx="1000767" cy="1413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586469</xdr:colOff>
      <xdr:row>27</xdr:row>
      <xdr:rowOff>117022</xdr:rowOff>
    </xdr:from>
    <xdr:to>
      <xdr:col>0</xdr:col>
      <xdr:colOff>1238251</xdr:colOff>
      <xdr:row>27</xdr:row>
      <xdr:rowOff>1665005</xdr:rowOff>
    </xdr:to>
    <xdr:pic>
      <xdr:nvPicPr>
        <xdr:cNvPr id="153" name="Image 152" descr="PUMA PANT WOVEN LUX XTG 595760 35 Taille S">
          <a:extLst>
            <a:ext uri="{FF2B5EF4-FFF2-40B4-BE49-F238E27FC236}">
              <a16:creationId xmlns="" xmlns:a16="http://schemas.microsoft.com/office/drawing/2014/main" id="{95B6809C-F85A-46CC-9767-3003BEE20D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86469" y="71021122"/>
          <a:ext cx="651782" cy="1547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108857</xdr:colOff>
      <xdr:row>64</xdr:row>
      <xdr:rowOff>108856</xdr:rowOff>
    </xdr:from>
    <xdr:to>
      <xdr:col>0</xdr:col>
      <xdr:colOff>1714499</xdr:colOff>
      <xdr:row>64</xdr:row>
      <xdr:rowOff>1714499</xdr:rowOff>
    </xdr:to>
    <xdr:pic>
      <xdr:nvPicPr>
        <xdr:cNvPr id="154" name="Image 153">
          <a:extLst>
            <a:ext uri="{FF2B5EF4-FFF2-40B4-BE49-F238E27FC236}">
              <a16:creationId xmlns="" xmlns:a16="http://schemas.microsoft.com/office/drawing/2014/main" id="{0FFA7C4A-254A-4F29-8EA8-531E10B40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857" y="72765556"/>
          <a:ext cx="1605642" cy="160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136071</xdr:colOff>
      <xdr:row>66</xdr:row>
      <xdr:rowOff>117023</xdr:rowOff>
    </xdr:from>
    <xdr:to>
      <xdr:col>0</xdr:col>
      <xdr:colOff>1728107</xdr:colOff>
      <xdr:row>66</xdr:row>
      <xdr:rowOff>1709059</xdr:rowOff>
    </xdr:to>
    <xdr:pic>
      <xdr:nvPicPr>
        <xdr:cNvPr id="157" name="Image 156" descr="Veste de survêtement Olympique de Marseille - Bleu - Saison 2018 ...">
          <a:extLst>
            <a:ext uri="{FF2B5EF4-FFF2-40B4-BE49-F238E27FC236}">
              <a16:creationId xmlns="" xmlns:a16="http://schemas.microsoft.com/office/drawing/2014/main" id="{4D556265-51E8-4714-BF12-B2C2F853F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071" y="78031523"/>
          <a:ext cx="1592036" cy="1592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297995</xdr:colOff>
      <xdr:row>68</xdr:row>
      <xdr:rowOff>300718</xdr:rowOff>
    </xdr:from>
    <xdr:to>
      <xdr:col>0</xdr:col>
      <xdr:colOff>1593803</xdr:colOff>
      <xdr:row>68</xdr:row>
      <xdr:rowOff>1596526</xdr:rowOff>
    </xdr:to>
    <xdr:pic>
      <xdr:nvPicPr>
        <xdr:cNvPr id="159" name="Image 158" descr="OM Maillot training Turquoise garçon Puma pas cher| Espace des Marques">
          <a:extLst>
            <a:ext uri="{FF2B5EF4-FFF2-40B4-BE49-F238E27FC236}">
              <a16:creationId xmlns="" xmlns:a16="http://schemas.microsoft.com/office/drawing/2014/main" id="{66CD5FE9-F920-4D8B-9044-8B6C328FF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7995" y="81720418"/>
          <a:ext cx="1295808" cy="1295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359227</xdr:colOff>
      <xdr:row>80</xdr:row>
      <xdr:rowOff>54429</xdr:rowOff>
    </xdr:from>
    <xdr:to>
      <xdr:col>0</xdr:col>
      <xdr:colOff>1374322</xdr:colOff>
      <xdr:row>80</xdr:row>
      <xdr:rowOff>1700113</xdr:rowOff>
    </xdr:to>
    <xdr:pic>
      <xdr:nvPicPr>
        <xdr:cNvPr id="160" name="Image 159" descr="PUMA OM CHAUSSETTES EXTERIEUR 2019/2020 755665-02">
          <a:extLst>
            <a:ext uri="{FF2B5EF4-FFF2-40B4-BE49-F238E27FC236}">
              <a16:creationId xmlns="" xmlns:a16="http://schemas.microsoft.com/office/drawing/2014/main" id="{A3713803-E7FB-4CC2-BA54-A1B53928D8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9227" y="86731929"/>
          <a:ext cx="1015095" cy="1645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265340</xdr:colOff>
      <xdr:row>93</xdr:row>
      <xdr:rowOff>163286</xdr:rowOff>
    </xdr:from>
    <xdr:to>
      <xdr:col>0</xdr:col>
      <xdr:colOff>1658371</xdr:colOff>
      <xdr:row>93</xdr:row>
      <xdr:rowOff>1556317</xdr:rowOff>
    </xdr:to>
    <xdr:pic>
      <xdr:nvPicPr>
        <xdr:cNvPr id="164" name="Image 163" descr="PUMA OM MAILLOT EXTERIEUR JUNIOR 2019/2020 755687-02">
          <a:extLst>
            <a:ext uri="{FF2B5EF4-FFF2-40B4-BE49-F238E27FC236}">
              <a16:creationId xmlns="" xmlns:a16="http://schemas.microsoft.com/office/drawing/2014/main" id="{CAD4FD17-BE81-4FFB-A1DE-2D90FFC35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340" y="100861586"/>
          <a:ext cx="1393031" cy="1393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118382</xdr:colOff>
      <xdr:row>94</xdr:row>
      <xdr:rowOff>131990</xdr:rowOff>
    </xdr:from>
    <xdr:to>
      <xdr:col>0</xdr:col>
      <xdr:colOff>1695109</xdr:colOff>
      <xdr:row>94</xdr:row>
      <xdr:rowOff>1708717</xdr:rowOff>
    </xdr:to>
    <xdr:pic>
      <xdr:nvPicPr>
        <xdr:cNvPr id="165" name="Image 164" descr="Maillot de rechange Olympique de Marseille Replica pour enfant ...">
          <a:extLst>
            <a:ext uri="{FF2B5EF4-FFF2-40B4-BE49-F238E27FC236}">
              <a16:creationId xmlns="" xmlns:a16="http://schemas.microsoft.com/office/drawing/2014/main" id="{B48B61E1-46AA-4BB4-996D-509C5668A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382" y="102582890"/>
          <a:ext cx="1576727" cy="1576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151040</xdr:colOff>
      <xdr:row>101</xdr:row>
      <xdr:rowOff>126547</xdr:rowOff>
    </xdr:from>
    <xdr:to>
      <xdr:col>0</xdr:col>
      <xdr:colOff>1693229</xdr:colOff>
      <xdr:row>101</xdr:row>
      <xdr:rowOff>1668736</xdr:rowOff>
    </xdr:to>
    <xdr:pic>
      <xdr:nvPicPr>
        <xdr:cNvPr id="168" name="Image 167">
          <a:extLst>
            <a:ext uri="{FF2B5EF4-FFF2-40B4-BE49-F238E27FC236}">
              <a16:creationId xmlns="" xmlns:a16="http://schemas.microsoft.com/office/drawing/2014/main" id="{D9034D5C-49D1-4EAE-87F5-E3B317D57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1040" y="109587847"/>
          <a:ext cx="1542189" cy="1542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95249</xdr:colOff>
      <xdr:row>126</xdr:row>
      <xdr:rowOff>312965</xdr:rowOff>
    </xdr:from>
    <xdr:to>
      <xdr:col>0</xdr:col>
      <xdr:colOff>1750498</xdr:colOff>
      <xdr:row>126</xdr:row>
      <xdr:rowOff>1551215</xdr:rowOff>
    </xdr:to>
    <xdr:pic>
      <xdr:nvPicPr>
        <xdr:cNvPr id="201" name="Image 200" descr="Cobra Pro Tour Stretch Fit Cap - Quarry - Mens - Polyester | GolfBox">
          <a:extLst>
            <a:ext uri="{FF2B5EF4-FFF2-40B4-BE49-F238E27FC236}">
              <a16:creationId xmlns="" xmlns:a16="http://schemas.microsoft.com/office/drawing/2014/main" id="{4231643C-86F3-420F-A1B4-83724F03E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49" y="155341865"/>
          <a:ext cx="1655249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161925</xdr:colOff>
      <xdr:row>7</xdr:row>
      <xdr:rowOff>104775</xdr:rowOff>
    </xdr:from>
    <xdr:to>
      <xdr:col>0</xdr:col>
      <xdr:colOff>1695450</xdr:colOff>
      <xdr:row>7</xdr:row>
      <xdr:rowOff>1638300</xdr:rowOff>
    </xdr:to>
    <xdr:pic>
      <xdr:nvPicPr>
        <xdr:cNvPr id="120" name="Image 119">
          <a:extLst>
            <a:ext uri="{FF2B5EF4-FFF2-40B4-BE49-F238E27FC236}">
              <a16:creationId xmlns="" xmlns:a16="http://schemas.microsoft.com/office/drawing/2014/main" id="{AC2711D8-00AC-44C6-A2EE-9E4DAD322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61925" y="4410075"/>
          <a:ext cx="1533525" cy="1533525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8</xdr:row>
      <xdr:rowOff>152401</xdr:rowOff>
    </xdr:from>
    <xdr:to>
      <xdr:col>0</xdr:col>
      <xdr:colOff>1676401</xdr:colOff>
      <xdr:row>8</xdr:row>
      <xdr:rowOff>1638301</xdr:rowOff>
    </xdr:to>
    <xdr:pic>
      <xdr:nvPicPr>
        <xdr:cNvPr id="121" name="Image 120">
          <a:extLst>
            <a:ext uri="{FF2B5EF4-FFF2-40B4-BE49-F238E27FC236}">
              <a16:creationId xmlns="" xmlns:a16="http://schemas.microsoft.com/office/drawing/2014/main" id="{B87355BD-DA86-4884-BF41-BE9FEBC83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1" y="6210301"/>
          <a:ext cx="1485900" cy="1485900"/>
        </a:xfrm>
        <a:prstGeom prst="rect">
          <a:avLst/>
        </a:prstGeom>
      </xdr:spPr>
    </xdr:pic>
    <xdr:clientData/>
  </xdr:twoCellAnchor>
  <xdr:twoCellAnchor>
    <xdr:from>
      <xdr:col>0</xdr:col>
      <xdr:colOff>104776</xdr:colOff>
      <xdr:row>121</xdr:row>
      <xdr:rowOff>57151</xdr:rowOff>
    </xdr:from>
    <xdr:to>
      <xdr:col>0</xdr:col>
      <xdr:colOff>1743076</xdr:colOff>
      <xdr:row>121</xdr:row>
      <xdr:rowOff>1695451</xdr:rowOff>
    </xdr:to>
    <xdr:pic>
      <xdr:nvPicPr>
        <xdr:cNvPr id="146" name="Image 145">
          <a:extLst>
            <a:ext uri="{FF2B5EF4-FFF2-40B4-BE49-F238E27FC236}">
              <a16:creationId xmlns="" xmlns:a16="http://schemas.microsoft.com/office/drawing/2014/main" id="{6C986E0D-A2FE-4939-98D9-64322FBBB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04776" y="34156651"/>
          <a:ext cx="1638300" cy="1638300"/>
        </a:xfrm>
        <a:prstGeom prst="rect">
          <a:avLst/>
        </a:prstGeom>
      </xdr:spPr>
    </xdr:pic>
    <xdr:clientData/>
  </xdr:twoCellAnchor>
  <xdr:twoCellAnchor>
    <xdr:from>
      <xdr:col>0</xdr:col>
      <xdr:colOff>313872</xdr:colOff>
      <xdr:row>18</xdr:row>
      <xdr:rowOff>211364</xdr:rowOff>
    </xdr:from>
    <xdr:to>
      <xdr:col>0</xdr:col>
      <xdr:colOff>1795228</xdr:colOff>
      <xdr:row>18</xdr:row>
      <xdr:rowOff>1692720</xdr:rowOff>
    </xdr:to>
    <xdr:pic>
      <xdr:nvPicPr>
        <xdr:cNvPr id="98" name="Image 97" descr="Short NU-TILITY pour homme | Peacoat | PUMA Shoes | PUMA France">
          <a:extLst>
            <a:ext uri="{FF2B5EF4-FFF2-40B4-BE49-F238E27FC236}">
              <a16:creationId xmlns="" xmlns:a16="http://schemas.microsoft.com/office/drawing/2014/main" id="{93F98322-5096-4A4B-97B7-B846C949F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872" y="48344364"/>
          <a:ext cx="1481356" cy="1481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313872</xdr:colOff>
      <xdr:row>18</xdr:row>
      <xdr:rowOff>211364</xdr:rowOff>
    </xdr:from>
    <xdr:to>
      <xdr:col>0</xdr:col>
      <xdr:colOff>1795228</xdr:colOff>
      <xdr:row>18</xdr:row>
      <xdr:rowOff>1692720</xdr:rowOff>
    </xdr:to>
    <xdr:pic>
      <xdr:nvPicPr>
        <xdr:cNvPr id="100" name="Image 99" descr="Short NU-TILITY pour homme | Peacoat | PUMA Shoes | PUMA France">
          <a:extLst>
            <a:ext uri="{FF2B5EF4-FFF2-40B4-BE49-F238E27FC236}">
              <a16:creationId xmlns="" xmlns:a16="http://schemas.microsoft.com/office/drawing/2014/main" id="{AA2509A2-80DE-EB4F-BA5D-278C2F268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872" y="48344364"/>
          <a:ext cx="1481356" cy="1481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226219</xdr:colOff>
      <xdr:row>20</xdr:row>
      <xdr:rowOff>130969</xdr:rowOff>
    </xdr:from>
    <xdr:to>
      <xdr:col>0</xdr:col>
      <xdr:colOff>1512094</xdr:colOff>
      <xdr:row>20</xdr:row>
      <xdr:rowOff>1686404</xdr:rowOff>
    </xdr:to>
    <xdr:pic>
      <xdr:nvPicPr>
        <xdr:cNvPr id="102" name="Image 101" descr="Puma - Jacket Bibloo.com">
          <a:extLst>
            <a:ext uri="{FF2B5EF4-FFF2-40B4-BE49-F238E27FC236}">
              <a16:creationId xmlns="" xmlns:a16="http://schemas.microsoft.com/office/drawing/2014/main" id="{9110A6A6-ADFA-274F-97A3-3BD455CC58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6219" y="62284769"/>
          <a:ext cx="1285875" cy="155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261937</xdr:colOff>
      <xdr:row>47</xdr:row>
      <xdr:rowOff>47624</xdr:rowOff>
    </xdr:from>
    <xdr:to>
      <xdr:col>0</xdr:col>
      <xdr:colOff>1572577</xdr:colOff>
      <xdr:row>47</xdr:row>
      <xdr:rowOff>1714615</xdr:rowOff>
    </xdr:to>
    <xdr:pic>
      <xdr:nvPicPr>
        <xdr:cNvPr id="104" name="Image 103" descr="Puma - Short junior domicile Om 2018/19 - pas cher Achat / Vente ...">
          <a:extLst>
            <a:ext uri="{FF2B5EF4-FFF2-40B4-BE49-F238E27FC236}">
              <a16:creationId xmlns="" xmlns:a16="http://schemas.microsoft.com/office/drawing/2014/main" id="{401D5086-8C40-4E44-BCD7-5724112B2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61937" y="120037224"/>
          <a:ext cx="1310640" cy="1666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176893</xdr:colOff>
      <xdr:row>103</xdr:row>
      <xdr:rowOff>106135</xdr:rowOff>
    </xdr:from>
    <xdr:to>
      <xdr:col>0</xdr:col>
      <xdr:colOff>1782679</xdr:colOff>
      <xdr:row>103</xdr:row>
      <xdr:rowOff>1711921</xdr:rowOff>
    </xdr:to>
    <xdr:pic>
      <xdr:nvPicPr>
        <xdr:cNvPr id="105" name="Image 104" descr="PUMA OM MAILLOT ENTRAINEMENT JUNIOR MARINE 2019/2020 755830-04">
          <a:extLst>
            <a:ext uri="{FF2B5EF4-FFF2-40B4-BE49-F238E27FC236}">
              <a16:creationId xmlns="" xmlns:a16="http://schemas.microsoft.com/office/drawing/2014/main" id="{A21A8766-01DF-CC43-809B-7CAE058D3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893" y="246282935"/>
          <a:ext cx="1605786" cy="1605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174171</xdr:colOff>
      <xdr:row>24</xdr:row>
      <xdr:rowOff>145596</xdr:rowOff>
    </xdr:from>
    <xdr:to>
      <xdr:col>0</xdr:col>
      <xdr:colOff>1630538</xdr:colOff>
      <xdr:row>24</xdr:row>
      <xdr:rowOff>1601963</xdr:rowOff>
    </xdr:to>
    <xdr:pic>
      <xdr:nvPicPr>
        <xdr:cNvPr id="106" name="Image 105" descr="Polo Mercedes AMG Petronas pour homme | PUMA Mercedes AMG Petronas ...">
          <a:extLst>
            <a:ext uri="{FF2B5EF4-FFF2-40B4-BE49-F238E27FC236}">
              <a16:creationId xmlns="" xmlns:a16="http://schemas.microsoft.com/office/drawing/2014/main" id="{EDC29DE8-1155-7E45-BEB5-74746D9E4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171" y="72814996"/>
          <a:ext cx="1456367" cy="1456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225879</xdr:colOff>
      <xdr:row>17</xdr:row>
      <xdr:rowOff>274863</xdr:rowOff>
    </xdr:from>
    <xdr:to>
      <xdr:col>0</xdr:col>
      <xdr:colOff>1569120</xdr:colOff>
      <xdr:row>17</xdr:row>
      <xdr:rowOff>1618104</xdr:rowOff>
    </xdr:to>
    <xdr:pic>
      <xdr:nvPicPr>
        <xdr:cNvPr id="109" name="Image 108" descr="Pantalon de sweat Evostripe pour femme | Light Gray Heather | PUMA ...">
          <a:extLst>
            <a:ext uri="{FF2B5EF4-FFF2-40B4-BE49-F238E27FC236}">
              <a16:creationId xmlns="" xmlns:a16="http://schemas.microsoft.com/office/drawing/2014/main" id="{243A69B4-E93D-D44A-A060-74F632245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5879" y="41397463"/>
          <a:ext cx="1343241" cy="1343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274866</xdr:colOff>
      <xdr:row>14</xdr:row>
      <xdr:rowOff>371135</xdr:rowOff>
    </xdr:from>
    <xdr:to>
      <xdr:col>0</xdr:col>
      <xdr:colOff>1470860</xdr:colOff>
      <xdr:row>14</xdr:row>
      <xdr:rowOff>1567129</xdr:rowOff>
    </xdr:to>
    <xdr:pic>
      <xdr:nvPicPr>
        <xdr:cNvPr id="110" name="Image 109" descr="Débardeur femme Puma femme mesh">
          <a:extLst>
            <a:ext uri="{FF2B5EF4-FFF2-40B4-BE49-F238E27FC236}">
              <a16:creationId xmlns="" xmlns:a16="http://schemas.microsoft.com/office/drawing/2014/main" id="{A44319EF-7751-9F4E-88FD-312864DA3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4866" y="29225535"/>
          <a:ext cx="1195994" cy="1195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619126</xdr:colOff>
      <xdr:row>19</xdr:row>
      <xdr:rowOff>83344</xdr:rowOff>
    </xdr:from>
    <xdr:to>
      <xdr:col>0</xdr:col>
      <xdr:colOff>1262062</xdr:colOff>
      <xdr:row>19</xdr:row>
      <xdr:rowOff>1656774</xdr:rowOff>
    </xdr:to>
    <xdr:pic>
      <xdr:nvPicPr>
        <xdr:cNvPr id="112" name="Image 111">
          <a:extLst>
            <a:ext uri="{FF2B5EF4-FFF2-40B4-BE49-F238E27FC236}">
              <a16:creationId xmlns="" xmlns:a16="http://schemas.microsoft.com/office/drawing/2014/main" id="{AC36FBAE-A359-BD48-BAB7-7A82CFE78E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9126" y="53474144"/>
          <a:ext cx="642936" cy="157343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15</xdr:row>
      <xdr:rowOff>190499</xdr:rowOff>
    </xdr:from>
    <xdr:to>
      <xdr:col>0</xdr:col>
      <xdr:colOff>1660070</xdr:colOff>
      <xdr:row>15</xdr:row>
      <xdr:rowOff>1650544</xdr:rowOff>
    </xdr:to>
    <xdr:pic>
      <xdr:nvPicPr>
        <xdr:cNvPr id="113" name="Image 112" descr="Puma Golf Crest Heather Polo Peacoat 2019 : achat polo chez ...">
          <a:extLst>
            <a:ext uri="{FF2B5EF4-FFF2-40B4-BE49-F238E27FC236}">
              <a16:creationId xmlns="" xmlns:a16="http://schemas.microsoft.com/office/drawing/2014/main" id="{0D601E2C-BCCD-C44F-9CE1-4B27CD21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" y="36055299"/>
          <a:ext cx="1460045" cy="14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107157</xdr:colOff>
      <xdr:row>6</xdr:row>
      <xdr:rowOff>397667</xdr:rowOff>
    </xdr:from>
    <xdr:to>
      <xdr:col>0</xdr:col>
      <xdr:colOff>1766095</xdr:colOff>
      <xdr:row>6</xdr:row>
      <xdr:rowOff>1393030</xdr:rowOff>
    </xdr:to>
    <xdr:pic>
      <xdr:nvPicPr>
        <xdr:cNvPr id="115" name="Image 114" descr="Puma P X Year 110 Snapback Cap Puma Black | Caps | TRENDYGOLF.COM">
          <a:extLst>
            <a:ext uri="{FF2B5EF4-FFF2-40B4-BE49-F238E27FC236}">
              <a16:creationId xmlns="" xmlns:a16="http://schemas.microsoft.com/office/drawing/2014/main" id="{923C660B-236E-3648-B3B5-CADD760E55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7157" y="9973467"/>
          <a:ext cx="1658938" cy="995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295276</xdr:colOff>
      <xdr:row>72</xdr:row>
      <xdr:rowOff>66674</xdr:rowOff>
    </xdr:from>
    <xdr:to>
      <xdr:col>0</xdr:col>
      <xdr:colOff>1547812</xdr:colOff>
      <xdr:row>72</xdr:row>
      <xdr:rowOff>1700049</xdr:rowOff>
    </xdr:to>
    <xdr:pic>
      <xdr:nvPicPr>
        <xdr:cNvPr id="118" name="Image 117" descr="SHORT AWAY JUNIOR 19/20">
          <a:extLst>
            <a:ext uri="{FF2B5EF4-FFF2-40B4-BE49-F238E27FC236}">
              <a16:creationId xmlns="" xmlns:a16="http://schemas.microsoft.com/office/drawing/2014/main" id="{724048B1-2CB9-AB44-BF99-57CFC85105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95276" y="176139474"/>
          <a:ext cx="1252536" cy="16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205468</xdr:colOff>
      <xdr:row>95</xdr:row>
      <xdr:rowOff>194583</xdr:rowOff>
    </xdr:from>
    <xdr:to>
      <xdr:col>0</xdr:col>
      <xdr:colOff>1705655</xdr:colOff>
      <xdr:row>95</xdr:row>
      <xdr:rowOff>1694770</xdr:rowOff>
    </xdr:to>
    <xdr:pic>
      <xdr:nvPicPr>
        <xdr:cNvPr id="119" name="Image 118" descr="PUMA OM SHORT THIRD JUNIOR 2019/2020 755691-03">
          <a:extLst>
            <a:ext uri="{FF2B5EF4-FFF2-40B4-BE49-F238E27FC236}">
              <a16:creationId xmlns="" xmlns:a16="http://schemas.microsoft.com/office/drawing/2014/main" id="{54F40A40-0E65-2443-A4A5-F65987AA5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468" y="230597983"/>
          <a:ext cx="1500187" cy="150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175532</xdr:colOff>
      <xdr:row>99</xdr:row>
      <xdr:rowOff>68035</xdr:rowOff>
    </xdr:from>
    <xdr:to>
      <xdr:col>0</xdr:col>
      <xdr:colOff>1685925</xdr:colOff>
      <xdr:row>99</xdr:row>
      <xdr:rowOff>1578428</xdr:rowOff>
    </xdr:to>
    <xdr:pic>
      <xdr:nvPicPr>
        <xdr:cNvPr id="124" name="Image 123" descr="PUMA OM MAILLOT ENTRAINEMENT BLANC 2019/2020 755828-01">
          <a:extLst>
            <a:ext uri="{FF2B5EF4-FFF2-40B4-BE49-F238E27FC236}">
              <a16:creationId xmlns="" xmlns:a16="http://schemas.microsoft.com/office/drawing/2014/main" id="{FB52D0C4-36DE-4144-B8B1-9D08F4AE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532" y="239234435"/>
          <a:ext cx="1510393" cy="1510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379994</xdr:colOff>
      <xdr:row>106</xdr:row>
      <xdr:rowOff>163285</xdr:rowOff>
    </xdr:from>
    <xdr:to>
      <xdr:col>0</xdr:col>
      <xdr:colOff>1469572</xdr:colOff>
      <xdr:row>106</xdr:row>
      <xdr:rowOff>1605474</xdr:rowOff>
    </xdr:to>
    <xdr:pic>
      <xdr:nvPicPr>
        <xdr:cNvPr id="125" name="Image 124" descr="Maillot femme OM Casuals 2020/21">
          <a:extLst>
            <a:ext uri="{FF2B5EF4-FFF2-40B4-BE49-F238E27FC236}">
              <a16:creationId xmlns="" xmlns:a16="http://schemas.microsoft.com/office/drawing/2014/main" id="{6161124B-38D1-5741-93D8-E76E0A4EE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98" t="2458" r="15234" b="2266"/>
        <a:stretch/>
      </xdr:blipFill>
      <xdr:spPr bwMode="auto">
        <a:xfrm>
          <a:off x="379994" y="270876485"/>
          <a:ext cx="1089578" cy="1442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122464</xdr:colOff>
      <xdr:row>110</xdr:row>
      <xdr:rowOff>68035</xdr:rowOff>
    </xdr:from>
    <xdr:to>
      <xdr:col>0</xdr:col>
      <xdr:colOff>1755320</xdr:colOff>
      <xdr:row>110</xdr:row>
      <xdr:rowOff>1700892</xdr:rowOff>
    </xdr:to>
    <xdr:pic>
      <xdr:nvPicPr>
        <xdr:cNvPr id="126" name="Image 125" descr="Pantalon de survêtement OM - Bleu Marine - Saison 2019/2020 ...">
          <a:extLst>
            <a:ext uri="{FF2B5EF4-FFF2-40B4-BE49-F238E27FC236}">
              <a16:creationId xmlns="" xmlns:a16="http://schemas.microsoft.com/office/drawing/2014/main" id="{878EB211-3FBB-7F4B-812F-CC7C2E0EA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464" y="283049435"/>
          <a:ext cx="1632856" cy="1632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202406</xdr:colOff>
      <xdr:row>97</xdr:row>
      <xdr:rowOff>174799</xdr:rowOff>
    </xdr:from>
    <xdr:to>
      <xdr:col>0</xdr:col>
      <xdr:colOff>1690686</xdr:colOff>
      <xdr:row>97</xdr:row>
      <xdr:rowOff>1625307</xdr:rowOff>
    </xdr:to>
    <xdr:pic>
      <xdr:nvPicPr>
        <xdr:cNvPr id="128" name="Image 127" descr="PUMA OM MINIKIT EXTERIEUR 2019/2020 755693-02">
          <a:extLst>
            <a:ext uri="{FF2B5EF4-FFF2-40B4-BE49-F238E27FC236}">
              <a16:creationId xmlns="" xmlns:a16="http://schemas.microsoft.com/office/drawing/2014/main" id="{F205614E-C116-1549-BA93-D144BB74DE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02406" y="234083399"/>
          <a:ext cx="1488280" cy="1450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416718</xdr:colOff>
      <xdr:row>115</xdr:row>
      <xdr:rowOff>130968</xdr:rowOff>
    </xdr:from>
    <xdr:to>
      <xdr:col>0</xdr:col>
      <xdr:colOff>1404937</xdr:colOff>
      <xdr:row>115</xdr:row>
      <xdr:rowOff>1648954</xdr:rowOff>
    </xdr:to>
    <xdr:pic>
      <xdr:nvPicPr>
        <xdr:cNvPr id="129" name="Image 128">
          <a:extLst>
            <a:ext uri="{FF2B5EF4-FFF2-40B4-BE49-F238E27FC236}">
              <a16:creationId xmlns="" xmlns:a16="http://schemas.microsoft.com/office/drawing/2014/main" id="{84AA038E-C02F-424D-B2E4-86E4DE0924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16718" y="297133168"/>
          <a:ext cx="988219" cy="1517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107155</xdr:colOff>
      <xdr:row>117</xdr:row>
      <xdr:rowOff>77786</xdr:rowOff>
    </xdr:from>
    <xdr:to>
      <xdr:col>0</xdr:col>
      <xdr:colOff>1741288</xdr:colOff>
      <xdr:row>117</xdr:row>
      <xdr:rowOff>1706563</xdr:rowOff>
    </xdr:to>
    <xdr:pic>
      <xdr:nvPicPr>
        <xdr:cNvPr id="130" name="Image 129" descr="PUMA OM PANTALON ENTRAINEMENT JUNIOR NOIR 2019/2020 756208-03">
          <a:extLst>
            <a:ext uri="{FF2B5EF4-FFF2-40B4-BE49-F238E27FC236}">
              <a16:creationId xmlns="" xmlns:a16="http://schemas.microsoft.com/office/drawing/2014/main" id="{F2FB531E-B2DE-4749-8EAC-3CCEDCB50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55" y="309348186"/>
          <a:ext cx="1634133" cy="1628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107156</xdr:colOff>
      <xdr:row>57</xdr:row>
      <xdr:rowOff>42862</xdr:rowOff>
    </xdr:from>
    <xdr:to>
      <xdr:col>0</xdr:col>
      <xdr:colOff>1749062</xdr:colOff>
      <xdr:row>57</xdr:row>
      <xdr:rowOff>1684768</xdr:rowOff>
    </xdr:to>
    <xdr:pic>
      <xdr:nvPicPr>
        <xdr:cNvPr id="131" name="Image 130" descr="Puma 753912-04 Bleu - Vêtements Joggings / Survêtements Femme 35,39 €">
          <a:extLst>
            <a:ext uri="{FF2B5EF4-FFF2-40B4-BE49-F238E27FC236}">
              <a16:creationId xmlns="" xmlns:a16="http://schemas.microsoft.com/office/drawing/2014/main" id="{F24D94F6-4F8D-A049-BFCE-C2928DC01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56" y="141063662"/>
          <a:ext cx="1641906" cy="1641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309562</xdr:colOff>
      <xdr:row>40</xdr:row>
      <xdr:rowOff>30955</xdr:rowOff>
    </xdr:from>
    <xdr:to>
      <xdr:col>0</xdr:col>
      <xdr:colOff>1587437</xdr:colOff>
      <xdr:row>40</xdr:row>
      <xdr:rowOff>1704143</xdr:rowOff>
    </xdr:to>
    <xdr:pic>
      <xdr:nvPicPr>
        <xdr:cNvPr id="132" name="Image 131" descr="Bordeaux Short bleu garçon Puma pas cher | Espace des Marques">
          <a:extLst>
            <a:ext uri="{FF2B5EF4-FFF2-40B4-BE49-F238E27FC236}">
              <a16:creationId xmlns="" xmlns:a16="http://schemas.microsoft.com/office/drawing/2014/main" id="{03A61D79-68F1-A040-BC2D-7B7FF9B9F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09562" y="118267955"/>
          <a:ext cx="1277875" cy="1673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158749</xdr:colOff>
      <xdr:row>70</xdr:row>
      <xdr:rowOff>107156</xdr:rowOff>
    </xdr:from>
    <xdr:to>
      <xdr:col>0</xdr:col>
      <xdr:colOff>1730374</xdr:colOff>
      <xdr:row>70</xdr:row>
      <xdr:rowOff>1678781</xdr:rowOff>
    </xdr:to>
    <xdr:pic>
      <xdr:nvPicPr>
        <xdr:cNvPr id="133" name="Image 132" descr="Puma 754815-10 Bleu - Vêtements Sweats Homme 58,99 €">
          <a:extLst>
            <a:ext uri="{FF2B5EF4-FFF2-40B4-BE49-F238E27FC236}">
              <a16:creationId xmlns="" xmlns:a16="http://schemas.microsoft.com/office/drawing/2014/main" id="{68A7CA1F-55D5-CF48-9704-A2E1498ED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8749" y="163911756"/>
          <a:ext cx="15716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217714</xdr:colOff>
      <xdr:row>67</xdr:row>
      <xdr:rowOff>122465</xdr:rowOff>
    </xdr:from>
    <xdr:to>
      <xdr:col>0</xdr:col>
      <xdr:colOff>1673678</xdr:colOff>
      <xdr:row>67</xdr:row>
      <xdr:rowOff>1578429</xdr:rowOff>
    </xdr:to>
    <xdr:pic>
      <xdr:nvPicPr>
        <xdr:cNvPr id="135" name="Image 134" descr="OM Maillot gris garçon Puma Graphic pas cher | Espace des Marques">
          <a:extLst>
            <a:ext uri="{FF2B5EF4-FFF2-40B4-BE49-F238E27FC236}">
              <a16:creationId xmlns="" xmlns:a16="http://schemas.microsoft.com/office/drawing/2014/main" id="{DC740283-A2F8-C547-AC42-5E739C49D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7714" y="160421865"/>
          <a:ext cx="1455964" cy="1455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54</xdr:row>
      <xdr:rowOff>152400</xdr:rowOff>
    </xdr:from>
    <xdr:to>
      <xdr:col>0</xdr:col>
      <xdr:colOff>1685925</xdr:colOff>
      <xdr:row>54</xdr:row>
      <xdr:rowOff>1609725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2FFC934A-4FB3-42B9-AEEB-0156C1E35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28600" y="144665700"/>
          <a:ext cx="1457325" cy="1457325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55</xdr:row>
      <xdr:rowOff>123825</xdr:rowOff>
    </xdr:from>
    <xdr:to>
      <xdr:col>0</xdr:col>
      <xdr:colOff>1743075</xdr:colOff>
      <xdr:row>55</xdr:row>
      <xdr:rowOff>1733550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28A3207C-42EA-4D31-9877-D08EFAF5E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33350" y="146389725"/>
          <a:ext cx="1609725" cy="160972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56</xdr:row>
      <xdr:rowOff>76200</xdr:rowOff>
    </xdr:from>
    <xdr:to>
      <xdr:col>0</xdr:col>
      <xdr:colOff>1714500</xdr:colOff>
      <xdr:row>56</xdr:row>
      <xdr:rowOff>1666875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3E3F139-A80B-4992-A791-1115A52C2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23825" y="148094700"/>
          <a:ext cx="1590675" cy="1590675"/>
        </a:xfrm>
        <a:prstGeom prst="rect">
          <a:avLst/>
        </a:prstGeom>
      </xdr:spPr>
    </xdr:pic>
    <xdr:clientData/>
  </xdr:twoCellAnchor>
  <xdr:twoCellAnchor>
    <xdr:from>
      <xdr:col>0</xdr:col>
      <xdr:colOff>114301</xdr:colOff>
      <xdr:row>122</xdr:row>
      <xdr:rowOff>66676</xdr:rowOff>
    </xdr:from>
    <xdr:to>
      <xdr:col>0</xdr:col>
      <xdr:colOff>1771651</xdr:colOff>
      <xdr:row>122</xdr:row>
      <xdr:rowOff>1724026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77C16BBF-C2A7-49FD-9B17-0A134F159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14301" y="149837776"/>
          <a:ext cx="1657350" cy="165735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123</xdr:row>
      <xdr:rowOff>38100</xdr:rowOff>
    </xdr:from>
    <xdr:to>
      <xdr:col>0</xdr:col>
      <xdr:colOff>1743075</xdr:colOff>
      <xdr:row>123</xdr:row>
      <xdr:rowOff>1666875</xdr:rowOff>
    </xdr:to>
    <xdr:pic>
      <xdr:nvPicPr>
        <xdr:cNvPr id="11" name="Image 10">
          <a:extLst>
            <a:ext uri="{FF2B5EF4-FFF2-40B4-BE49-F238E27FC236}">
              <a16:creationId xmlns="" xmlns:a16="http://schemas.microsoft.com/office/drawing/2014/main" id="{73967ECC-6F95-4CD5-9722-9F08F6127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14300" y="151561800"/>
          <a:ext cx="1628775" cy="1628775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116</xdr:row>
      <xdr:rowOff>38100</xdr:rowOff>
    </xdr:from>
    <xdr:to>
      <xdr:col>0</xdr:col>
      <xdr:colOff>1762125</xdr:colOff>
      <xdr:row>116</xdr:row>
      <xdr:rowOff>1724025</xdr:rowOff>
    </xdr:to>
    <xdr:pic>
      <xdr:nvPicPr>
        <xdr:cNvPr id="12" name="Image 11">
          <a:extLst>
            <a:ext uri="{FF2B5EF4-FFF2-40B4-BE49-F238E27FC236}">
              <a16:creationId xmlns="" xmlns:a16="http://schemas.microsoft.com/office/drawing/2014/main" id="{3B5B35DA-A6CB-42A1-939C-99BAB2DE4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76200" y="153314400"/>
          <a:ext cx="1685925" cy="1685925"/>
        </a:xfrm>
        <a:prstGeom prst="rect">
          <a:avLst/>
        </a:prstGeom>
      </xdr:spPr>
    </xdr:pic>
    <xdr:clientData/>
  </xdr:twoCellAnchor>
  <xdr:twoCellAnchor>
    <xdr:from>
      <xdr:col>0</xdr:col>
      <xdr:colOff>180976</xdr:colOff>
      <xdr:row>87</xdr:row>
      <xdr:rowOff>123826</xdr:rowOff>
    </xdr:from>
    <xdr:to>
      <xdr:col>0</xdr:col>
      <xdr:colOff>1704976</xdr:colOff>
      <xdr:row>87</xdr:row>
      <xdr:rowOff>1647826</xdr:rowOff>
    </xdr:to>
    <xdr:pic>
      <xdr:nvPicPr>
        <xdr:cNvPr id="16" name="Image 15">
          <a:extLst>
            <a:ext uri="{FF2B5EF4-FFF2-40B4-BE49-F238E27FC236}">
              <a16:creationId xmlns="" xmlns:a16="http://schemas.microsoft.com/office/drawing/2014/main" id="{0752AD79-9910-44E6-BF5C-2F19A32EE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80976" y="155152726"/>
          <a:ext cx="1524000" cy="1524000"/>
        </a:xfrm>
        <a:prstGeom prst="rect">
          <a:avLst/>
        </a:prstGeom>
      </xdr:spPr>
    </xdr:pic>
    <xdr:clientData/>
  </xdr:twoCellAnchor>
  <xdr:twoCellAnchor>
    <xdr:from>
      <xdr:col>0</xdr:col>
      <xdr:colOff>257176</xdr:colOff>
      <xdr:row>88</xdr:row>
      <xdr:rowOff>171451</xdr:rowOff>
    </xdr:from>
    <xdr:to>
      <xdr:col>0</xdr:col>
      <xdr:colOff>1685926</xdr:colOff>
      <xdr:row>88</xdr:row>
      <xdr:rowOff>1600201</xdr:rowOff>
    </xdr:to>
    <xdr:pic>
      <xdr:nvPicPr>
        <xdr:cNvPr id="20" name="Image 19">
          <a:extLst>
            <a:ext uri="{FF2B5EF4-FFF2-40B4-BE49-F238E27FC236}">
              <a16:creationId xmlns="" xmlns:a16="http://schemas.microsoft.com/office/drawing/2014/main" id="{8F1326DA-CC12-4D8B-B762-0B9E0D3F1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57176" y="156952951"/>
          <a:ext cx="1428750" cy="1428750"/>
        </a:xfrm>
        <a:prstGeom prst="rect">
          <a:avLst/>
        </a:prstGeom>
      </xdr:spPr>
    </xdr:pic>
    <xdr:clientData/>
  </xdr:twoCellAnchor>
  <xdr:twoCellAnchor>
    <xdr:from>
      <xdr:col>0</xdr:col>
      <xdr:colOff>114301</xdr:colOff>
      <xdr:row>89</xdr:row>
      <xdr:rowOff>47626</xdr:rowOff>
    </xdr:from>
    <xdr:to>
      <xdr:col>0</xdr:col>
      <xdr:colOff>1771651</xdr:colOff>
      <xdr:row>89</xdr:row>
      <xdr:rowOff>1704976</xdr:rowOff>
    </xdr:to>
    <xdr:pic>
      <xdr:nvPicPr>
        <xdr:cNvPr id="24" name="Image 23">
          <a:extLst>
            <a:ext uri="{FF2B5EF4-FFF2-40B4-BE49-F238E27FC236}">
              <a16:creationId xmlns="" xmlns:a16="http://schemas.microsoft.com/office/drawing/2014/main" id="{FA754795-92DF-4ABA-8C2F-707D5A6AC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14301" y="158581726"/>
          <a:ext cx="1657350" cy="165735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100</xdr:row>
      <xdr:rowOff>114300</xdr:rowOff>
    </xdr:from>
    <xdr:to>
      <xdr:col>0</xdr:col>
      <xdr:colOff>1724025</xdr:colOff>
      <xdr:row>100</xdr:row>
      <xdr:rowOff>1628775</xdr:rowOff>
    </xdr:to>
    <xdr:pic>
      <xdr:nvPicPr>
        <xdr:cNvPr id="25" name="Image 24">
          <a:extLst>
            <a:ext uri="{FF2B5EF4-FFF2-40B4-BE49-F238E27FC236}">
              <a16:creationId xmlns="" xmlns:a16="http://schemas.microsoft.com/office/drawing/2014/main" id="{EF38AFB7-5583-425A-B7E5-D0A45BDAF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09550" y="160401000"/>
          <a:ext cx="1514475" cy="1514475"/>
        </a:xfrm>
        <a:prstGeom prst="rect">
          <a:avLst/>
        </a:prstGeom>
      </xdr:spPr>
    </xdr:pic>
    <xdr:clientData/>
  </xdr:twoCellAnchor>
  <xdr:twoCellAnchor>
    <xdr:from>
      <xdr:col>0</xdr:col>
      <xdr:colOff>180976</xdr:colOff>
      <xdr:row>111</xdr:row>
      <xdr:rowOff>85726</xdr:rowOff>
    </xdr:from>
    <xdr:to>
      <xdr:col>0</xdr:col>
      <xdr:colOff>1762126</xdr:colOff>
      <xdr:row>111</xdr:row>
      <xdr:rowOff>1666876</xdr:rowOff>
    </xdr:to>
    <xdr:pic>
      <xdr:nvPicPr>
        <xdr:cNvPr id="26" name="Image 25">
          <a:extLst>
            <a:ext uri="{FF2B5EF4-FFF2-40B4-BE49-F238E27FC236}">
              <a16:creationId xmlns="" xmlns:a16="http://schemas.microsoft.com/office/drawing/2014/main" id="{1D3B3E43-25D0-4D79-8558-501DF9D1B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80976" y="162125026"/>
          <a:ext cx="1581150" cy="1581150"/>
        </a:xfrm>
        <a:prstGeom prst="rect">
          <a:avLst/>
        </a:prstGeom>
      </xdr:spPr>
    </xdr:pic>
    <xdr:clientData/>
  </xdr:twoCellAnchor>
  <xdr:twoCellAnchor>
    <xdr:from>
      <xdr:col>0</xdr:col>
      <xdr:colOff>180976</xdr:colOff>
      <xdr:row>124</xdr:row>
      <xdr:rowOff>114301</xdr:rowOff>
    </xdr:from>
    <xdr:to>
      <xdr:col>0</xdr:col>
      <xdr:colOff>1724026</xdr:colOff>
      <xdr:row>124</xdr:row>
      <xdr:rowOff>1657351</xdr:rowOff>
    </xdr:to>
    <xdr:pic>
      <xdr:nvPicPr>
        <xdr:cNvPr id="27" name="Image 26">
          <a:extLst>
            <a:ext uri="{FF2B5EF4-FFF2-40B4-BE49-F238E27FC236}">
              <a16:creationId xmlns="" xmlns:a16="http://schemas.microsoft.com/office/drawing/2014/main" id="{AE0BCF06-F06B-476F-9A20-95C672987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80976" y="163906201"/>
          <a:ext cx="1543050" cy="15430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125</xdr:row>
      <xdr:rowOff>104775</xdr:rowOff>
    </xdr:from>
    <xdr:to>
      <xdr:col>0</xdr:col>
      <xdr:colOff>1704975</xdr:colOff>
      <xdr:row>125</xdr:row>
      <xdr:rowOff>1638300</xdr:rowOff>
    </xdr:to>
    <xdr:pic>
      <xdr:nvPicPr>
        <xdr:cNvPr id="28" name="Image 27">
          <a:extLst>
            <a:ext uri="{FF2B5EF4-FFF2-40B4-BE49-F238E27FC236}">
              <a16:creationId xmlns="" xmlns:a16="http://schemas.microsoft.com/office/drawing/2014/main" id="{9AA722E5-5145-4098-8FF8-C72C22999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71450" y="165649275"/>
          <a:ext cx="1533525" cy="153352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98</xdr:row>
      <xdr:rowOff>123825</xdr:rowOff>
    </xdr:from>
    <xdr:to>
      <xdr:col>0</xdr:col>
      <xdr:colOff>1743075</xdr:colOff>
      <xdr:row>98</xdr:row>
      <xdr:rowOff>1676400</xdr:rowOff>
    </xdr:to>
    <xdr:pic>
      <xdr:nvPicPr>
        <xdr:cNvPr id="29" name="Image 28">
          <a:extLst>
            <a:ext uri="{FF2B5EF4-FFF2-40B4-BE49-F238E27FC236}">
              <a16:creationId xmlns="" xmlns:a16="http://schemas.microsoft.com/office/drawing/2014/main" id="{B86F1D8F-470B-4054-917A-A491D56DE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0" y="116595525"/>
          <a:ext cx="1552575" cy="1552575"/>
        </a:xfrm>
        <a:prstGeom prst="rect">
          <a:avLst/>
        </a:prstGeom>
      </xdr:spPr>
    </xdr:pic>
    <xdr:clientData/>
  </xdr:twoCellAnchor>
  <xdr:twoCellAnchor>
    <xdr:from>
      <xdr:col>0</xdr:col>
      <xdr:colOff>219076</xdr:colOff>
      <xdr:row>78</xdr:row>
      <xdr:rowOff>123826</xdr:rowOff>
    </xdr:from>
    <xdr:to>
      <xdr:col>0</xdr:col>
      <xdr:colOff>1743076</xdr:colOff>
      <xdr:row>78</xdr:row>
      <xdr:rowOff>1647826</xdr:rowOff>
    </xdr:to>
    <xdr:pic>
      <xdr:nvPicPr>
        <xdr:cNvPr id="30" name="Image 29">
          <a:extLst>
            <a:ext uri="{FF2B5EF4-FFF2-40B4-BE49-F238E27FC236}">
              <a16:creationId xmlns="" xmlns:a16="http://schemas.microsoft.com/office/drawing/2014/main" id="{4164F39D-BB83-48CF-A69B-510D0CA91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219076" y="93811726"/>
          <a:ext cx="1524000" cy="152400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36</xdr:row>
      <xdr:rowOff>85725</xdr:rowOff>
    </xdr:from>
    <xdr:to>
      <xdr:col>0</xdr:col>
      <xdr:colOff>1714500</xdr:colOff>
      <xdr:row>36</xdr:row>
      <xdr:rowOff>1638300</xdr:rowOff>
    </xdr:to>
    <xdr:pic>
      <xdr:nvPicPr>
        <xdr:cNvPr id="33" name="Image 32">
          <a:extLst>
            <a:ext uri="{FF2B5EF4-FFF2-40B4-BE49-F238E27FC236}">
              <a16:creationId xmlns="" xmlns:a16="http://schemas.microsoft.com/office/drawing/2014/main" id="{FED74808-E7D6-4C0A-BAB5-3ED37F785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61925" y="51711225"/>
          <a:ext cx="1552575" cy="1552575"/>
        </a:xfrm>
        <a:prstGeom prst="rect">
          <a:avLst/>
        </a:prstGeom>
      </xdr:spPr>
    </xdr:pic>
    <xdr:clientData/>
  </xdr:twoCellAnchor>
  <xdr:twoCellAnchor>
    <xdr:from>
      <xdr:col>0</xdr:col>
      <xdr:colOff>238126</xdr:colOff>
      <xdr:row>32</xdr:row>
      <xdr:rowOff>190501</xdr:rowOff>
    </xdr:from>
    <xdr:to>
      <xdr:col>0</xdr:col>
      <xdr:colOff>1685926</xdr:colOff>
      <xdr:row>32</xdr:row>
      <xdr:rowOff>1638301</xdr:rowOff>
    </xdr:to>
    <xdr:pic>
      <xdr:nvPicPr>
        <xdr:cNvPr id="34" name="Image 33">
          <a:extLst>
            <a:ext uri="{FF2B5EF4-FFF2-40B4-BE49-F238E27FC236}">
              <a16:creationId xmlns="" xmlns:a16="http://schemas.microsoft.com/office/drawing/2014/main" id="{62CDA760-4241-4AD2-996E-BC95F2898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238126" y="44805601"/>
          <a:ext cx="1447800" cy="144780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25</xdr:row>
      <xdr:rowOff>47625</xdr:rowOff>
    </xdr:from>
    <xdr:to>
      <xdr:col>0</xdr:col>
      <xdr:colOff>1752600</xdr:colOff>
      <xdr:row>25</xdr:row>
      <xdr:rowOff>1676400</xdr:rowOff>
    </xdr:to>
    <xdr:pic>
      <xdr:nvPicPr>
        <xdr:cNvPr id="35" name="Image 34">
          <a:extLst>
            <a:ext uri="{FF2B5EF4-FFF2-40B4-BE49-F238E27FC236}">
              <a16:creationId xmlns="" xmlns:a16="http://schemas.microsoft.com/office/drawing/2014/main" id="{FF93DAEB-D2E7-46B1-8C06-ACAB39E5D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23825" y="32394525"/>
          <a:ext cx="1628775" cy="162877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9</xdr:row>
      <xdr:rowOff>104775</xdr:rowOff>
    </xdr:from>
    <xdr:to>
      <xdr:col>0</xdr:col>
      <xdr:colOff>1695450</xdr:colOff>
      <xdr:row>9</xdr:row>
      <xdr:rowOff>1676400</xdr:rowOff>
    </xdr:to>
    <xdr:pic>
      <xdr:nvPicPr>
        <xdr:cNvPr id="36" name="Image 35">
          <a:extLst>
            <a:ext uri="{FF2B5EF4-FFF2-40B4-BE49-F238E27FC236}">
              <a16:creationId xmlns="" xmlns:a16="http://schemas.microsoft.com/office/drawing/2014/main" id="{E0B1FE09-9019-4E58-B5B6-C72EE0A8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23825" y="6162675"/>
          <a:ext cx="1571625" cy="1571625"/>
        </a:xfrm>
        <a:prstGeom prst="rect">
          <a:avLst/>
        </a:prstGeom>
      </xdr:spPr>
    </xdr:pic>
    <xdr:clientData/>
  </xdr:twoCellAnchor>
  <xdr:twoCellAnchor>
    <xdr:from>
      <xdr:col>0</xdr:col>
      <xdr:colOff>493059</xdr:colOff>
      <xdr:row>13</xdr:row>
      <xdr:rowOff>146236</xdr:rowOff>
    </xdr:from>
    <xdr:to>
      <xdr:col>0</xdr:col>
      <xdr:colOff>1396030</xdr:colOff>
      <xdr:row>13</xdr:row>
      <xdr:rowOff>1631122</xdr:rowOff>
    </xdr:to>
    <xdr:pic>
      <xdr:nvPicPr>
        <xdr:cNvPr id="99" name="Image 98">
          <a:extLst>
            <a:ext uri="{FF2B5EF4-FFF2-40B4-BE49-F238E27FC236}">
              <a16:creationId xmlns="" xmlns:a16="http://schemas.microsoft.com/office/drawing/2014/main" id="{B148A64A-EB63-4E1F-9F70-D303D6650D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3059" y="198990136"/>
          <a:ext cx="902971" cy="1484886"/>
        </a:xfrm>
        <a:prstGeom prst="rect">
          <a:avLst/>
        </a:prstGeom>
      </xdr:spPr>
    </xdr:pic>
    <xdr:clientData/>
  </xdr:twoCellAnchor>
  <xdr:twoCellAnchor>
    <xdr:from>
      <xdr:col>0</xdr:col>
      <xdr:colOff>22411</xdr:colOff>
      <xdr:row>41</xdr:row>
      <xdr:rowOff>135029</xdr:rowOff>
    </xdr:from>
    <xdr:to>
      <xdr:col>0</xdr:col>
      <xdr:colOff>1821668</xdr:colOff>
      <xdr:row>41</xdr:row>
      <xdr:rowOff>1619914</xdr:rowOff>
    </xdr:to>
    <xdr:pic>
      <xdr:nvPicPr>
        <xdr:cNvPr id="101" name="Image 100">
          <a:extLst>
            <a:ext uri="{FF2B5EF4-FFF2-40B4-BE49-F238E27FC236}">
              <a16:creationId xmlns="" xmlns:a16="http://schemas.microsoft.com/office/drawing/2014/main" id="{06A5721A-C1E3-4E52-9AB0-2CA3EBFD67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411" y="202484129"/>
          <a:ext cx="1799257" cy="1484885"/>
        </a:xfrm>
        <a:prstGeom prst="rect">
          <a:avLst/>
        </a:prstGeom>
      </xdr:spPr>
    </xdr:pic>
    <xdr:clientData/>
  </xdr:twoCellAnchor>
  <xdr:twoCellAnchor>
    <xdr:from>
      <xdr:col>0</xdr:col>
      <xdr:colOff>44824</xdr:colOff>
      <xdr:row>42</xdr:row>
      <xdr:rowOff>135029</xdr:rowOff>
    </xdr:from>
    <xdr:to>
      <xdr:col>0</xdr:col>
      <xdr:colOff>1795123</xdr:colOff>
      <xdr:row>42</xdr:row>
      <xdr:rowOff>1619914</xdr:rowOff>
    </xdr:to>
    <xdr:pic>
      <xdr:nvPicPr>
        <xdr:cNvPr id="103" name="Image 102">
          <a:extLst>
            <a:ext uri="{FF2B5EF4-FFF2-40B4-BE49-F238E27FC236}">
              <a16:creationId xmlns="" xmlns:a16="http://schemas.microsoft.com/office/drawing/2014/main" id="{5D480FE4-5023-4CE2-8916-9B4C1F37F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24" y="190215929"/>
          <a:ext cx="1750299" cy="1484885"/>
        </a:xfrm>
        <a:prstGeom prst="rect">
          <a:avLst/>
        </a:prstGeom>
      </xdr:spPr>
    </xdr:pic>
    <xdr:clientData/>
  </xdr:twoCellAnchor>
  <xdr:twoCellAnchor>
    <xdr:from>
      <xdr:col>0</xdr:col>
      <xdr:colOff>11208</xdr:colOff>
      <xdr:row>43</xdr:row>
      <xdr:rowOff>135030</xdr:rowOff>
    </xdr:from>
    <xdr:to>
      <xdr:col>0</xdr:col>
      <xdr:colOff>1785158</xdr:colOff>
      <xdr:row>43</xdr:row>
      <xdr:rowOff>1639980</xdr:rowOff>
    </xdr:to>
    <xdr:pic>
      <xdr:nvPicPr>
        <xdr:cNvPr id="114" name="Image 113">
          <a:extLst>
            <a:ext uri="{FF2B5EF4-FFF2-40B4-BE49-F238E27FC236}">
              <a16:creationId xmlns="" xmlns:a16="http://schemas.microsoft.com/office/drawing/2014/main" id="{CCFEA9A0-9BB6-4F60-B3E8-A48E0436D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8" y="170937330"/>
          <a:ext cx="1773950" cy="1504950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44</xdr:row>
      <xdr:rowOff>123824</xdr:rowOff>
    </xdr:from>
    <xdr:to>
      <xdr:col>0</xdr:col>
      <xdr:colOff>1777015</xdr:colOff>
      <xdr:row>44</xdr:row>
      <xdr:rowOff>1621867</xdr:rowOff>
    </xdr:to>
    <xdr:pic>
      <xdr:nvPicPr>
        <xdr:cNvPr id="116" name="Image 115">
          <a:extLst>
            <a:ext uri="{FF2B5EF4-FFF2-40B4-BE49-F238E27FC236}">
              <a16:creationId xmlns="" xmlns:a16="http://schemas.microsoft.com/office/drawing/2014/main" id="{C6E39565-54EA-4EB7-870E-5D6CB2B9F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" y="184946924"/>
          <a:ext cx="1765809" cy="1498043"/>
        </a:xfrm>
        <a:prstGeom prst="rect">
          <a:avLst/>
        </a:prstGeom>
      </xdr:spPr>
    </xdr:pic>
    <xdr:clientData/>
  </xdr:twoCellAnchor>
  <xdr:twoCellAnchor>
    <xdr:from>
      <xdr:col>0</xdr:col>
      <xdr:colOff>22412</xdr:colOff>
      <xdr:row>45</xdr:row>
      <xdr:rowOff>135029</xdr:rowOff>
    </xdr:from>
    <xdr:to>
      <xdr:col>0</xdr:col>
      <xdr:colOff>1788221</xdr:colOff>
      <xdr:row>45</xdr:row>
      <xdr:rowOff>1633072</xdr:rowOff>
    </xdr:to>
    <xdr:pic>
      <xdr:nvPicPr>
        <xdr:cNvPr id="117" name="Image 116">
          <a:extLst>
            <a:ext uri="{FF2B5EF4-FFF2-40B4-BE49-F238E27FC236}">
              <a16:creationId xmlns="" xmlns:a16="http://schemas.microsoft.com/office/drawing/2014/main" id="{409E76CD-F166-4CCE-97BC-27D830540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2" y="191968529"/>
          <a:ext cx="1765809" cy="1498043"/>
        </a:xfrm>
        <a:prstGeom prst="rect">
          <a:avLst/>
        </a:prstGeom>
      </xdr:spPr>
    </xdr:pic>
    <xdr:clientData/>
  </xdr:twoCellAnchor>
  <xdr:twoCellAnchor>
    <xdr:from>
      <xdr:col>0</xdr:col>
      <xdr:colOff>33619</xdr:colOff>
      <xdr:row>46</xdr:row>
      <xdr:rowOff>135031</xdr:rowOff>
    </xdr:from>
    <xdr:to>
      <xdr:col>0</xdr:col>
      <xdr:colOff>1783915</xdr:colOff>
      <xdr:row>46</xdr:row>
      <xdr:rowOff>1619914</xdr:rowOff>
    </xdr:to>
    <xdr:pic>
      <xdr:nvPicPr>
        <xdr:cNvPr id="122" name="Image 121">
          <a:extLst>
            <a:ext uri="{FF2B5EF4-FFF2-40B4-BE49-F238E27FC236}">
              <a16:creationId xmlns="" xmlns:a16="http://schemas.microsoft.com/office/drawing/2014/main" id="{4A7F7642-3863-4541-B782-33F48EAA3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19" y="195473731"/>
          <a:ext cx="1750296" cy="1484883"/>
        </a:xfrm>
        <a:prstGeom prst="rect">
          <a:avLst/>
        </a:prstGeom>
      </xdr:spPr>
    </xdr:pic>
    <xdr:clientData/>
  </xdr:twoCellAnchor>
  <xdr:twoCellAnchor>
    <xdr:from>
      <xdr:col>0</xdr:col>
      <xdr:colOff>33618</xdr:colOff>
      <xdr:row>49</xdr:row>
      <xdr:rowOff>135030</xdr:rowOff>
    </xdr:from>
    <xdr:to>
      <xdr:col>0</xdr:col>
      <xdr:colOff>1789394</xdr:colOff>
      <xdr:row>49</xdr:row>
      <xdr:rowOff>1624561</xdr:rowOff>
    </xdr:to>
    <xdr:pic>
      <xdr:nvPicPr>
        <xdr:cNvPr id="127" name="Image 126">
          <a:extLst>
            <a:ext uri="{FF2B5EF4-FFF2-40B4-BE49-F238E27FC236}">
              <a16:creationId xmlns="" xmlns:a16="http://schemas.microsoft.com/office/drawing/2014/main" id="{953ECB4C-BD45-422C-AF6A-2A1257F84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18" y="167432130"/>
          <a:ext cx="1755776" cy="1489531"/>
        </a:xfrm>
        <a:prstGeom prst="rect">
          <a:avLst/>
        </a:prstGeom>
      </xdr:spPr>
    </xdr:pic>
    <xdr:clientData/>
  </xdr:twoCellAnchor>
  <xdr:twoCellAnchor>
    <xdr:from>
      <xdr:col>0</xdr:col>
      <xdr:colOff>201707</xdr:colOff>
      <xdr:row>51</xdr:row>
      <xdr:rowOff>123825</xdr:rowOff>
    </xdr:from>
    <xdr:to>
      <xdr:col>0</xdr:col>
      <xdr:colOff>1706657</xdr:colOff>
      <xdr:row>51</xdr:row>
      <xdr:rowOff>1628775</xdr:rowOff>
    </xdr:to>
    <xdr:pic>
      <xdr:nvPicPr>
        <xdr:cNvPr id="136" name="Image 135">
          <a:extLst>
            <a:ext uri="{FF2B5EF4-FFF2-40B4-BE49-F238E27FC236}">
              <a16:creationId xmlns="" xmlns:a16="http://schemas.microsoft.com/office/drawing/2014/main" id="{A895FEBF-5B5E-4EBE-BE40-B61950E86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707" y="165668325"/>
          <a:ext cx="1504950" cy="1504950"/>
        </a:xfrm>
        <a:prstGeom prst="rect">
          <a:avLst/>
        </a:prstGeom>
      </xdr:spPr>
    </xdr:pic>
    <xdr:clientData/>
  </xdr:twoCellAnchor>
  <xdr:twoCellAnchor>
    <xdr:from>
      <xdr:col>0</xdr:col>
      <xdr:colOff>179294</xdr:colOff>
      <xdr:row>60</xdr:row>
      <xdr:rowOff>123824</xdr:rowOff>
    </xdr:from>
    <xdr:to>
      <xdr:col>0</xdr:col>
      <xdr:colOff>1674211</xdr:colOff>
      <xdr:row>60</xdr:row>
      <xdr:rowOff>1618741</xdr:rowOff>
    </xdr:to>
    <xdr:pic>
      <xdr:nvPicPr>
        <xdr:cNvPr id="137" name="Image 136">
          <a:extLst>
            <a:ext uri="{FF2B5EF4-FFF2-40B4-BE49-F238E27FC236}">
              <a16:creationId xmlns="" xmlns:a16="http://schemas.microsoft.com/office/drawing/2014/main" id="{D9D8AFFD-9440-403F-A335-A48443B6D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294" y="193709924"/>
          <a:ext cx="1494917" cy="1494917"/>
        </a:xfrm>
        <a:prstGeom prst="rect">
          <a:avLst/>
        </a:prstGeom>
      </xdr:spPr>
    </xdr:pic>
    <xdr:clientData/>
  </xdr:twoCellAnchor>
  <xdr:twoCellAnchor>
    <xdr:from>
      <xdr:col>0</xdr:col>
      <xdr:colOff>44824</xdr:colOff>
      <xdr:row>62</xdr:row>
      <xdr:rowOff>123824</xdr:rowOff>
    </xdr:from>
    <xdr:to>
      <xdr:col>0</xdr:col>
      <xdr:colOff>1830698</xdr:colOff>
      <xdr:row>62</xdr:row>
      <xdr:rowOff>1638890</xdr:rowOff>
    </xdr:to>
    <xdr:pic>
      <xdr:nvPicPr>
        <xdr:cNvPr id="138" name="Image 137">
          <a:extLst>
            <a:ext uri="{FF2B5EF4-FFF2-40B4-BE49-F238E27FC236}">
              <a16:creationId xmlns="" xmlns:a16="http://schemas.microsoft.com/office/drawing/2014/main" id="{16A02880-D2B6-4F28-8837-4B7F6BEC4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24" y="205978124"/>
          <a:ext cx="1785874" cy="15150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123825</xdr:rowOff>
    </xdr:from>
    <xdr:to>
      <xdr:col>0</xdr:col>
      <xdr:colOff>1775841</xdr:colOff>
      <xdr:row>63</xdr:row>
      <xdr:rowOff>1630379</xdr:rowOff>
    </xdr:to>
    <xdr:pic>
      <xdr:nvPicPr>
        <xdr:cNvPr id="139" name="Image 138">
          <a:extLst>
            <a:ext uri="{FF2B5EF4-FFF2-40B4-BE49-F238E27FC236}">
              <a16:creationId xmlns="" xmlns:a16="http://schemas.microsoft.com/office/drawing/2014/main" id="{74287B25-3A46-40A9-B9DF-CF31E243F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4225525"/>
          <a:ext cx="1775841" cy="1506554"/>
        </a:xfrm>
        <a:prstGeom prst="rect">
          <a:avLst/>
        </a:prstGeom>
      </xdr:spPr>
    </xdr:pic>
    <xdr:clientData/>
  </xdr:twoCellAnchor>
  <xdr:twoCellAnchor>
    <xdr:from>
      <xdr:col>0</xdr:col>
      <xdr:colOff>22414</xdr:colOff>
      <xdr:row>65</xdr:row>
      <xdr:rowOff>135030</xdr:rowOff>
    </xdr:from>
    <xdr:to>
      <xdr:col>0</xdr:col>
      <xdr:colOff>1655940</xdr:colOff>
      <xdr:row>65</xdr:row>
      <xdr:rowOff>1629947</xdr:rowOff>
    </xdr:to>
    <xdr:pic>
      <xdr:nvPicPr>
        <xdr:cNvPr id="140" name="Image 139">
          <a:extLst>
            <a:ext uri="{FF2B5EF4-FFF2-40B4-BE49-F238E27FC236}">
              <a16:creationId xmlns="" xmlns:a16="http://schemas.microsoft.com/office/drawing/2014/main" id="{6225C7F7-E791-42F3-8258-FE57B9F36D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414" y="200731530"/>
          <a:ext cx="1633526" cy="1494917"/>
        </a:xfrm>
        <a:prstGeom prst="rect">
          <a:avLst/>
        </a:prstGeom>
      </xdr:spPr>
    </xdr:pic>
    <xdr:clientData/>
  </xdr:twoCellAnchor>
  <xdr:twoCellAnchor>
    <xdr:from>
      <xdr:col>0</xdr:col>
      <xdr:colOff>179295</xdr:colOff>
      <xdr:row>69</xdr:row>
      <xdr:rowOff>135031</xdr:rowOff>
    </xdr:from>
    <xdr:to>
      <xdr:col>0</xdr:col>
      <xdr:colOff>1674212</xdr:colOff>
      <xdr:row>69</xdr:row>
      <xdr:rowOff>1629948</xdr:rowOff>
    </xdr:to>
    <xdr:pic>
      <xdr:nvPicPr>
        <xdr:cNvPr id="141" name="Image 140">
          <a:extLst>
            <a:ext uri="{FF2B5EF4-FFF2-40B4-BE49-F238E27FC236}">
              <a16:creationId xmlns="" xmlns:a16="http://schemas.microsoft.com/office/drawing/2014/main" id="{D6AA9D25-8358-40EA-8E41-87A9A5EB4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295" y="207741931"/>
          <a:ext cx="1494917" cy="1494917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75</xdr:row>
      <xdr:rowOff>146237</xdr:rowOff>
    </xdr:from>
    <xdr:to>
      <xdr:col>0</xdr:col>
      <xdr:colOff>1677730</xdr:colOff>
      <xdr:row>75</xdr:row>
      <xdr:rowOff>1611055</xdr:rowOff>
    </xdr:to>
    <xdr:pic>
      <xdr:nvPicPr>
        <xdr:cNvPr id="142" name="Image 141">
          <a:extLst>
            <a:ext uri="{FF2B5EF4-FFF2-40B4-BE49-F238E27FC236}">
              <a16:creationId xmlns="" xmlns:a16="http://schemas.microsoft.com/office/drawing/2014/main" id="{14490926-407D-4D63-990E-439CBBE5A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912" y="177958937"/>
          <a:ext cx="1464818" cy="1464818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84</xdr:row>
      <xdr:rowOff>146236</xdr:rowOff>
    </xdr:from>
    <xdr:to>
      <xdr:col>0</xdr:col>
      <xdr:colOff>1655319</xdr:colOff>
      <xdr:row>84</xdr:row>
      <xdr:rowOff>1611054</xdr:rowOff>
    </xdr:to>
    <xdr:pic>
      <xdr:nvPicPr>
        <xdr:cNvPr id="145" name="Image 144">
          <a:extLst>
            <a:ext uri="{FF2B5EF4-FFF2-40B4-BE49-F238E27FC236}">
              <a16:creationId xmlns="" xmlns:a16="http://schemas.microsoft.com/office/drawing/2014/main" id="{9F1FDC0A-5302-444D-B682-1EC91E78C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169195936"/>
          <a:ext cx="1464818" cy="1464818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85</xdr:row>
      <xdr:rowOff>146236</xdr:rowOff>
    </xdr:from>
    <xdr:to>
      <xdr:col>0</xdr:col>
      <xdr:colOff>1685418</xdr:colOff>
      <xdr:row>85</xdr:row>
      <xdr:rowOff>1641153</xdr:rowOff>
    </xdr:to>
    <xdr:pic>
      <xdr:nvPicPr>
        <xdr:cNvPr id="147" name="Image 146">
          <a:extLst>
            <a:ext uri="{FF2B5EF4-FFF2-40B4-BE49-F238E27FC236}">
              <a16:creationId xmlns="" xmlns:a16="http://schemas.microsoft.com/office/drawing/2014/main" id="{FFE31E7E-D171-4617-B860-F47444DE9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174453736"/>
          <a:ext cx="1494917" cy="1494917"/>
        </a:xfrm>
        <a:prstGeom prst="rect">
          <a:avLst/>
        </a:prstGeom>
      </xdr:spPr>
    </xdr:pic>
    <xdr:clientData/>
  </xdr:twoCellAnchor>
  <xdr:twoCellAnchor>
    <xdr:from>
      <xdr:col>0</xdr:col>
      <xdr:colOff>201706</xdr:colOff>
      <xdr:row>86</xdr:row>
      <xdr:rowOff>123825</xdr:rowOff>
    </xdr:from>
    <xdr:to>
      <xdr:col>0</xdr:col>
      <xdr:colOff>1706656</xdr:colOff>
      <xdr:row>86</xdr:row>
      <xdr:rowOff>1628775</xdr:rowOff>
    </xdr:to>
    <xdr:pic>
      <xdr:nvPicPr>
        <xdr:cNvPr id="148" name="Image 147">
          <a:extLst>
            <a:ext uri="{FF2B5EF4-FFF2-40B4-BE49-F238E27FC236}">
              <a16:creationId xmlns="" xmlns:a16="http://schemas.microsoft.com/office/drawing/2014/main" id="{EEFF3D4F-89D2-4CD0-BAD3-8883B0C38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706" y="172678725"/>
          <a:ext cx="1504950" cy="15049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92</xdr:row>
      <xdr:rowOff>146235</xdr:rowOff>
    </xdr:from>
    <xdr:to>
      <xdr:col>0</xdr:col>
      <xdr:colOff>1675385</xdr:colOff>
      <xdr:row>92</xdr:row>
      <xdr:rowOff>1631120</xdr:rowOff>
    </xdr:to>
    <xdr:pic>
      <xdr:nvPicPr>
        <xdr:cNvPr id="149" name="Image 148">
          <a:extLst>
            <a:ext uri="{FF2B5EF4-FFF2-40B4-BE49-F238E27FC236}">
              <a16:creationId xmlns="" xmlns:a16="http://schemas.microsoft.com/office/drawing/2014/main" id="{D940D719-95C2-43FA-81E5-2662C7116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09505735"/>
          <a:ext cx="1484885" cy="1484885"/>
        </a:xfrm>
        <a:prstGeom prst="rect">
          <a:avLst/>
        </a:prstGeom>
      </xdr:spPr>
    </xdr:pic>
    <xdr:clientData/>
  </xdr:twoCellAnchor>
  <xdr:twoCellAnchor>
    <xdr:from>
      <xdr:col>0</xdr:col>
      <xdr:colOff>201707</xdr:colOff>
      <xdr:row>112</xdr:row>
      <xdr:rowOff>135031</xdr:rowOff>
    </xdr:from>
    <xdr:to>
      <xdr:col>0</xdr:col>
      <xdr:colOff>1666524</xdr:colOff>
      <xdr:row>112</xdr:row>
      <xdr:rowOff>1599848</xdr:rowOff>
    </xdr:to>
    <xdr:pic>
      <xdr:nvPicPr>
        <xdr:cNvPr id="150" name="Image 149">
          <a:extLst>
            <a:ext uri="{FF2B5EF4-FFF2-40B4-BE49-F238E27FC236}">
              <a16:creationId xmlns="" xmlns:a16="http://schemas.microsoft.com/office/drawing/2014/main" id="{BD7C6016-0EB3-45B4-9936-181196168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707" y="179700331"/>
          <a:ext cx="1464817" cy="1464817"/>
        </a:xfrm>
        <a:prstGeom prst="rect">
          <a:avLst/>
        </a:prstGeom>
      </xdr:spPr>
    </xdr:pic>
    <xdr:clientData/>
  </xdr:twoCellAnchor>
  <xdr:twoCellAnchor>
    <xdr:from>
      <xdr:col>0</xdr:col>
      <xdr:colOff>224118</xdr:colOff>
      <xdr:row>113</xdr:row>
      <xdr:rowOff>171181</xdr:rowOff>
    </xdr:from>
    <xdr:to>
      <xdr:col>0</xdr:col>
      <xdr:colOff>1658837</xdr:colOff>
      <xdr:row>113</xdr:row>
      <xdr:rowOff>1605900</xdr:rowOff>
    </xdr:to>
    <xdr:pic>
      <xdr:nvPicPr>
        <xdr:cNvPr id="151" name="Image 150">
          <a:extLst>
            <a:ext uri="{FF2B5EF4-FFF2-40B4-BE49-F238E27FC236}">
              <a16:creationId xmlns="" xmlns:a16="http://schemas.microsoft.com/office/drawing/2014/main" id="{4649114D-BC74-4435-9344-C01474D22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18" y="181489081"/>
          <a:ext cx="1434719" cy="1434719"/>
        </a:xfrm>
        <a:prstGeom prst="rect">
          <a:avLst/>
        </a:prstGeom>
      </xdr:spPr>
    </xdr:pic>
    <xdr:clientData/>
  </xdr:twoCellAnchor>
  <xdr:twoCellAnchor>
    <xdr:from>
      <xdr:col>0</xdr:col>
      <xdr:colOff>235324</xdr:colOff>
      <xdr:row>114</xdr:row>
      <xdr:rowOff>135029</xdr:rowOff>
    </xdr:from>
    <xdr:to>
      <xdr:col>0</xdr:col>
      <xdr:colOff>1720209</xdr:colOff>
      <xdr:row>114</xdr:row>
      <xdr:rowOff>1619914</xdr:rowOff>
    </xdr:to>
    <xdr:pic>
      <xdr:nvPicPr>
        <xdr:cNvPr id="155" name="Image 154">
          <a:extLst>
            <a:ext uri="{FF2B5EF4-FFF2-40B4-BE49-F238E27FC236}">
              <a16:creationId xmlns="" xmlns:a16="http://schemas.microsoft.com/office/drawing/2014/main" id="{324A6E6D-488F-40BF-9186-3AC567DEF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324" y="186710729"/>
          <a:ext cx="1484885" cy="1484885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118</xdr:row>
      <xdr:rowOff>157442</xdr:rowOff>
    </xdr:from>
    <xdr:to>
      <xdr:col>0</xdr:col>
      <xdr:colOff>1655319</xdr:colOff>
      <xdr:row>118</xdr:row>
      <xdr:rowOff>1622260</xdr:rowOff>
    </xdr:to>
    <xdr:pic>
      <xdr:nvPicPr>
        <xdr:cNvPr id="156" name="Image 155">
          <a:extLst>
            <a:ext uri="{FF2B5EF4-FFF2-40B4-BE49-F238E27FC236}">
              <a16:creationId xmlns="" xmlns:a16="http://schemas.microsoft.com/office/drawing/2014/main" id="{FCDCBCFB-1E5B-46F5-8522-4A9299F77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183227942"/>
          <a:ext cx="1464818" cy="1464818"/>
        </a:xfrm>
        <a:prstGeom prst="rect">
          <a:avLst/>
        </a:prstGeom>
      </xdr:spPr>
    </xdr:pic>
    <xdr:clientData/>
  </xdr:twoCellAnchor>
  <xdr:twoCellAnchor>
    <xdr:from>
      <xdr:col>0</xdr:col>
      <xdr:colOff>179295</xdr:colOff>
      <xdr:row>119</xdr:row>
      <xdr:rowOff>157442</xdr:rowOff>
    </xdr:from>
    <xdr:to>
      <xdr:col>0</xdr:col>
      <xdr:colOff>1644113</xdr:colOff>
      <xdr:row>119</xdr:row>
      <xdr:rowOff>1622260</xdr:rowOff>
    </xdr:to>
    <xdr:pic>
      <xdr:nvPicPr>
        <xdr:cNvPr id="158" name="Image 157">
          <a:extLst>
            <a:ext uri="{FF2B5EF4-FFF2-40B4-BE49-F238E27FC236}">
              <a16:creationId xmlns="" xmlns:a16="http://schemas.microsoft.com/office/drawing/2014/main" id="{A6B374C6-3C42-45BC-93C3-EDB2B3513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295" y="176217542"/>
          <a:ext cx="1464818" cy="1464818"/>
        </a:xfrm>
        <a:prstGeom prst="rect">
          <a:avLst/>
        </a:prstGeom>
      </xdr:spPr>
    </xdr:pic>
    <xdr:clientData/>
  </xdr:twoCellAnchor>
  <xdr:twoCellAnchor>
    <xdr:from>
      <xdr:col>0</xdr:col>
      <xdr:colOff>190502</xdr:colOff>
      <xdr:row>120</xdr:row>
      <xdr:rowOff>135031</xdr:rowOff>
    </xdr:from>
    <xdr:to>
      <xdr:col>0</xdr:col>
      <xdr:colOff>1675386</xdr:colOff>
      <xdr:row>120</xdr:row>
      <xdr:rowOff>1619915</xdr:rowOff>
    </xdr:to>
    <xdr:pic>
      <xdr:nvPicPr>
        <xdr:cNvPr id="161" name="Image 160">
          <a:extLst>
            <a:ext uri="{FF2B5EF4-FFF2-40B4-BE49-F238E27FC236}">
              <a16:creationId xmlns="" xmlns:a16="http://schemas.microsoft.com/office/drawing/2014/main" id="{2F7E1FCD-8B62-41C9-9C7C-BF3B8A338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2" y="188463331"/>
          <a:ext cx="1484884" cy="1484884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53</xdr:row>
      <xdr:rowOff>180975</xdr:rowOff>
    </xdr:from>
    <xdr:to>
      <xdr:col>0</xdr:col>
      <xdr:colOff>1676400</xdr:colOff>
      <xdr:row>53</xdr:row>
      <xdr:rowOff>1619250</xdr:rowOff>
    </xdr:to>
    <xdr:pic>
      <xdr:nvPicPr>
        <xdr:cNvPr id="37" name="Image 36">
          <a:extLst>
            <a:ext uri="{FF2B5EF4-FFF2-40B4-BE49-F238E27FC236}">
              <a16:creationId xmlns="" xmlns:a16="http://schemas.microsoft.com/office/drawing/2014/main" id="{D057AE5F-B1F6-419B-8F07-273E71F80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238125" y="197272275"/>
          <a:ext cx="1438275" cy="14382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95250</xdr:colOff>
      <xdr:row>0</xdr:row>
      <xdr:rowOff>948741</xdr:rowOff>
    </xdr:to>
    <xdr:pic>
      <xdr:nvPicPr>
        <xdr:cNvPr id="38" name="Immagine 37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914525" cy="948741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25</xdr:col>
      <xdr:colOff>0</xdr:colOff>
      <xdr:row>0</xdr:row>
      <xdr:rowOff>948741</xdr:rowOff>
    </xdr:to>
    <xdr:pic>
      <xdr:nvPicPr>
        <xdr:cNvPr id="162" name="Immagine 161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0350" y="0"/>
          <a:ext cx="1914525" cy="948741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0</xdr:row>
      <xdr:rowOff>0</xdr:rowOff>
    </xdr:from>
    <xdr:to>
      <xdr:col>11</xdr:col>
      <xdr:colOff>228600</xdr:colOff>
      <xdr:row>0</xdr:row>
      <xdr:rowOff>965448</xdr:rowOff>
    </xdr:to>
    <xdr:pic>
      <xdr:nvPicPr>
        <xdr:cNvPr id="39" name="Immagine 38"/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0"/>
          <a:ext cx="2886075" cy="965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7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5" sqref="A5"/>
      <selection pane="bottomRight" activeCell="AD7" sqref="AD7"/>
    </sheetView>
  </sheetViews>
  <sheetFormatPr defaultColWidth="9.140625" defaultRowHeight="15.75" x14ac:dyDescent="0.25"/>
  <cols>
    <col min="1" max="1" width="27.85546875" style="2" customWidth="1"/>
    <col min="2" max="2" width="12.42578125" style="2" customWidth="1"/>
    <col min="3" max="3" width="11.85546875" style="2" bestFit="1" customWidth="1"/>
    <col min="4" max="4" width="30" style="2" bestFit="1" customWidth="1"/>
    <col min="5" max="5" width="10.42578125" style="5" customWidth="1"/>
    <col min="6" max="6" width="17.140625" style="5" customWidth="1"/>
    <col min="7" max="7" width="13.7109375" style="2" customWidth="1"/>
    <col min="8" max="8" width="2.42578125" style="2" bestFit="1" customWidth="1"/>
    <col min="9" max="9" width="7.85546875" style="2" bestFit="1" customWidth="1"/>
    <col min="10" max="10" width="3.28515625" style="2" bestFit="1" customWidth="1"/>
    <col min="11" max="12" width="3.7109375" style="2" bestFit="1" customWidth="1"/>
    <col min="13" max="13" width="4.7109375" style="2" bestFit="1" customWidth="1"/>
    <col min="14" max="14" width="6.28515625" style="2" bestFit="1" customWidth="1"/>
    <col min="15" max="15" width="7.42578125" style="2" bestFit="1" customWidth="1"/>
    <col min="16" max="19" width="6.28515625" style="2" bestFit="1" customWidth="1"/>
    <col min="20" max="20" width="5.85546875" style="2" bestFit="1" customWidth="1"/>
    <col min="21" max="21" width="5" style="2" bestFit="1" customWidth="1"/>
    <col min="22" max="24" width="6.42578125" style="2" bestFit="1" customWidth="1"/>
    <col min="25" max="25" width="4.42578125" style="2" bestFit="1" customWidth="1"/>
    <col min="26" max="16384" width="9.140625" style="2"/>
  </cols>
  <sheetData>
    <row r="1" spans="1:25" ht="76.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16.5" customHeight="1" x14ac:dyDescent="0.25">
      <c r="A2" s="16"/>
      <c r="B2" s="16"/>
      <c r="C2" s="16"/>
      <c r="D2" s="16"/>
      <c r="E2" s="25">
        <f>F2/G2</f>
        <v>58.642808347826083</v>
      </c>
      <c r="F2" s="26">
        <f>SUM(F7:F127)</f>
        <v>842990.37</v>
      </c>
      <c r="G2" s="31">
        <f>SUM(G7:G127)</f>
        <v>14375</v>
      </c>
      <c r="H2" s="24"/>
      <c r="I2" s="16"/>
      <c r="J2" s="16"/>
      <c r="K2" s="16"/>
      <c r="L2" s="16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s="1" customFormat="1" x14ac:dyDescent="0.25">
      <c r="A3" s="36" t="s">
        <v>4</v>
      </c>
      <c r="B3" s="36" t="s">
        <v>35</v>
      </c>
      <c r="C3" s="36" t="s">
        <v>2</v>
      </c>
      <c r="D3" s="36" t="s">
        <v>3</v>
      </c>
      <c r="E3" s="33" t="s">
        <v>257</v>
      </c>
      <c r="F3" s="33" t="s">
        <v>256</v>
      </c>
      <c r="G3" s="36" t="s">
        <v>1</v>
      </c>
      <c r="H3" s="6" t="s">
        <v>36</v>
      </c>
      <c r="I3" s="36" t="s">
        <v>0</v>
      </c>
      <c r="J3" s="8"/>
      <c r="K3" s="8"/>
      <c r="L3" s="8"/>
      <c r="M3" s="6" t="s">
        <v>14</v>
      </c>
      <c r="N3" s="6" t="s">
        <v>13</v>
      </c>
      <c r="O3" s="6" t="s">
        <v>12</v>
      </c>
      <c r="P3" s="6" t="s">
        <v>11</v>
      </c>
      <c r="Q3" s="6" t="s">
        <v>10</v>
      </c>
      <c r="R3" s="6" t="s">
        <v>9</v>
      </c>
      <c r="S3" s="6" t="s">
        <v>8</v>
      </c>
      <c r="T3" s="6" t="s">
        <v>7</v>
      </c>
      <c r="U3" s="6"/>
      <c r="V3" s="6" t="s">
        <v>30</v>
      </c>
      <c r="W3" s="6" t="s">
        <v>51</v>
      </c>
      <c r="X3" s="6" t="s">
        <v>52</v>
      </c>
      <c r="Y3" s="6"/>
    </row>
    <row r="4" spans="1:25" s="1" customFormat="1" x14ac:dyDescent="0.25">
      <c r="A4" s="37"/>
      <c r="B4" s="37"/>
      <c r="C4" s="37"/>
      <c r="D4" s="37"/>
      <c r="E4" s="34"/>
      <c r="F4" s="34"/>
      <c r="G4" s="37"/>
      <c r="H4" s="6" t="s">
        <v>37</v>
      </c>
      <c r="I4" s="37"/>
      <c r="J4" s="9">
        <v>86</v>
      </c>
      <c r="K4" s="9">
        <v>92</v>
      </c>
      <c r="L4" s="9">
        <v>98</v>
      </c>
      <c r="M4" s="6" t="s">
        <v>25</v>
      </c>
      <c r="N4" s="6" t="s">
        <v>24</v>
      </c>
      <c r="O4" s="6" t="s">
        <v>23</v>
      </c>
      <c r="P4" s="6" t="s">
        <v>22</v>
      </c>
      <c r="Q4" s="6" t="s">
        <v>21</v>
      </c>
      <c r="R4" s="6" t="s">
        <v>20</v>
      </c>
      <c r="S4" s="6" t="s">
        <v>19</v>
      </c>
      <c r="T4" s="6" t="s">
        <v>18</v>
      </c>
      <c r="U4" s="6" t="s">
        <v>17</v>
      </c>
      <c r="V4" s="6" t="s">
        <v>16</v>
      </c>
      <c r="W4" s="6" t="s">
        <v>15</v>
      </c>
      <c r="X4" s="6" t="s">
        <v>6</v>
      </c>
      <c r="Y4" s="6" t="s">
        <v>5</v>
      </c>
    </row>
    <row r="5" spans="1:25" s="1" customFormat="1" x14ac:dyDescent="0.25">
      <c r="A5" s="37"/>
      <c r="B5" s="37"/>
      <c r="C5" s="37"/>
      <c r="D5" s="37"/>
      <c r="E5" s="34"/>
      <c r="F5" s="34"/>
      <c r="G5" s="37"/>
      <c r="H5" s="8" t="s">
        <v>38</v>
      </c>
      <c r="I5" s="37"/>
      <c r="J5" s="9"/>
      <c r="K5" s="9"/>
      <c r="L5" s="9"/>
      <c r="M5" s="6" t="s">
        <v>34</v>
      </c>
      <c r="N5" s="6" t="s">
        <v>33</v>
      </c>
      <c r="O5" s="6" t="s">
        <v>32</v>
      </c>
      <c r="P5" s="6" t="s">
        <v>31</v>
      </c>
      <c r="Q5" s="6" t="s">
        <v>29</v>
      </c>
      <c r="R5" s="6" t="s">
        <v>28</v>
      </c>
      <c r="S5" s="6" t="s">
        <v>27</v>
      </c>
      <c r="T5" s="6" t="s">
        <v>26</v>
      </c>
      <c r="U5" s="6"/>
      <c r="V5" s="14" t="s">
        <v>48</v>
      </c>
      <c r="W5" s="14" t="s">
        <v>49</v>
      </c>
      <c r="X5" s="14" t="s">
        <v>50</v>
      </c>
      <c r="Y5" s="6"/>
    </row>
    <row r="6" spans="1:25" s="1" customFormat="1" x14ac:dyDescent="0.25">
      <c r="A6" s="38"/>
      <c r="B6" s="38"/>
      <c r="C6" s="38"/>
      <c r="D6" s="38"/>
      <c r="E6" s="35"/>
      <c r="F6" s="35"/>
      <c r="G6" s="38"/>
      <c r="H6" s="8" t="s">
        <v>39</v>
      </c>
      <c r="I6" s="38"/>
      <c r="J6" s="10"/>
      <c r="K6" s="10"/>
      <c r="L6" s="10"/>
      <c r="M6" s="6" t="s">
        <v>40</v>
      </c>
      <c r="N6" s="6" t="s">
        <v>41</v>
      </c>
      <c r="O6" s="6" t="s">
        <v>42</v>
      </c>
      <c r="P6" s="6" t="s">
        <v>43</v>
      </c>
      <c r="Q6" s="6" t="s">
        <v>44</v>
      </c>
      <c r="R6" s="6" t="s">
        <v>45</v>
      </c>
      <c r="S6" s="6" t="s">
        <v>46</v>
      </c>
      <c r="T6" s="6" t="s">
        <v>47</v>
      </c>
      <c r="U6" s="6"/>
      <c r="V6" s="6"/>
      <c r="W6" s="6"/>
      <c r="X6" s="6"/>
      <c r="Y6" s="6"/>
    </row>
    <row r="7" spans="1:25" ht="138" customHeight="1" x14ac:dyDescent="0.25">
      <c r="A7" s="3"/>
      <c r="B7" s="27" t="s">
        <v>155</v>
      </c>
      <c r="C7" s="27" t="s">
        <v>174</v>
      </c>
      <c r="D7" s="3" t="s">
        <v>175</v>
      </c>
      <c r="E7" s="4">
        <v>35</v>
      </c>
      <c r="F7" s="4">
        <f>E7*G7</f>
        <v>1995</v>
      </c>
      <c r="G7" s="3">
        <f t="shared" ref="G7:G38" si="0">SUM(J7:Y7)</f>
        <v>57</v>
      </c>
      <c r="H7" s="3" t="s">
        <v>36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v>57</v>
      </c>
      <c r="W7" s="3"/>
      <c r="X7" s="3"/>
      <c r="Y7" s="3"/>
    </row>
    <row r="8" spans="1:25" ht="138" customHeight="1" x14ac:dyDescent="0.25">
      <c r="A8" s="11"/>
      <c r="B8" s="27" t="s">
        <v>155</v>
      </c>
      <c r="C8" s="28" t="s">
        <v>149</v>
      </c>
      <c r="D8" s="3" t="s">
        <v>150</v>
      </c>
      <c r="E8" s="4">
        <v>25</v>
      </c>
      <c r="F8" s="4">
        <f>E8*G8</f>
        <v>4225</v>
      </c>
      <c r="G8" s="3">
        <f t="shared" si="0"/>
        <v>169</v>
      </c>
      <c r="H8" s="3" t="s">
        <v>36</v>
      </c>
      <c r="I8" s="3"/>
      <c r="J8" s="3"/>
      <c r="K8" s="3"/>
      <c r="L8" s="3"/>
      <c r="M8" s="3">
        <v>98</v>
      </c>
      <c r="N8" s="3"/>
      <c r="O8" s="3">
        <v>71</v>
      </c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38" customHeight="1" x14ac:dyDescent="0.25">
      <c r="A9" s="11"/>
      <c r="B9" s="27" t="s">
        <v>155</v>
      </c>
      <c r="C9" s="28" t="s">
        <v>151</v>
      </c>
      <c r="D9" s="3" t="s">
        <v>152</v>
      </c>
      <c r="E9" s="4">
        <v>20</v>
      </c>
      <c r="F9" s="4">
        <f>E9*G9</f>
        <v>2500</v>
      </c>
      <c r="G9" s="3">
        <f t="shared" si="0"/>
        <v>125</v>
      </c>
      <c r="H9" s="3" t="s">
        <v>36</v>
      </c>
      <c r="I9" s="3"/>
      <c r="J9" s="3"/>
      <c r="K9" s="3"/>
      <c r="L9" s="3"/>
      <c r="M9" s="3"/>
      <c r="N9" s="3"/>
      <c r="O9" s="7"/>
      <c r="P9" s="3"/>
      <c r="Q9" s="3"/>
      <c r="R9" s="3"/>
      <c r="S9" s="3"/>
      <c r="T9" s="3"/>
      <c r="U9" s="3"/>
      <c r="V9" s="3">
        <v>125</v>
      </c>
      <c r="W9" s="3"/>
      <c r="X9" s="3"/>
      <c r="Y9" s="3"/>
    </row>
    <row r="10" spans="1:25" ht="138" customHeight="1" x14ac:dyDescent="0.25">
      <c r="A10" s="3"/>
      <c r="B10" s="27" t="s">
        <v>155</v>
      </c>
      <c r="C10" s="28" t="s">
        <v>176</v>
      </c>
      <c r="D10" s="3" t="s">
        <v>222</v>
      </c>
      <c r="E10" s="4">
        <v>20</v>
      </c>
      <c r="F10" s="4">
        <f>E10*G10</f>
        <v>940</v>
      </c>
      <c r="G10" s="3">
        <f t="shared" si="0"/>
        <v>47</v>
      </c>
      <c r="H10" s="3" t="s">
        <v>36</v>
      </c>
      <c r="I10" s="3"/>
      <c r="J10" s="3"/>
      <c r="K10" s="3"/>
      <c r="L10" s="3"/>
      <c r="M10" s="3"/>
      <c r="N10" s="3"/>
      <c r="O10" s="7"/>
      <c r="P10" s="7"/>
      <c r="Q10" s="3"/>
      <c r="R10" s="3"/>
      <c r="S10" s="3"/>
      <c r="T10" s="3"/>
      <c r="U10" s="3"/>
      <c r="V10" s="3">
        <v>47</v>
      </c>
      <c r="W10" s="3"/>
      <c r="X10" s="3"/>
      <c r="Y10" s="3"/>
    </row>
    <row r="11" spans="1:25" ht="138" customHeight="1" x14ac:dyDescent="0.25">
      <c r="A11" s="3"/>
      <c r="B11" s="27" t="s">
        <v>155</v>
      </c>
      <c r="C11" s="27" t="s">
        <v>53</v>
      </c>
      <c r="D11" s="3" t="s">
        <v>54</v>
      </c>
      <c r="E11" s="4">
        <v>25</v>
      </c>
      <c r="F11" s="4">
        <f>E11*G11</f>
        <v>1725</v>
      </c>
      <c r="G11" s="3">
        <f t="shared" si="0"/>
        <v>69</v>
      </c>
      <c r="H11" s="3" t="s">
        <v>36</v>
      </c>
      <c r="I11" s="3"/>
      <c r="J11" s="3"/>
      <c r="K11" s="3"/>
      <c r="L11" s="3"/>
      <c r="M11" s="3"/>
      <c r="N11" s="3">
        <v>19</v>
      </c>
      <c r="O11" s="7">
        <v>21</v>
      </c>
      <c r="P11" s="7">
        <v>29</v>
      </c>
      <c r="Q11" s="3"/>
      <c r="R11" s="3"/>
      <c r="S11" s="3"/>
      <c r="T11" s="3"/>
      <c r="U11" s="3"/>
      <c r="V11" s="3"/>
      <c r="W11" s="3"/>
      <c r="X11" s="3"/>
      <c r="Y11" s="3"/>
    </row>
    <row r="12" spans="1:25" ht="138" customHeight="1" x14ac:dyDescent="0.25">
      <c r="A12" s="3"/>
      <c r="B12" s="27" t="s">
        <v>155</v>
      </c>
      <c r="C12" s="27" t="s">
        <v>55</v>
      </c>
      <c r="D12" s="3" t="s">
        <v>56</v>
      </c>
      <c r="E12" s="4">
        <v>35</v>
      </c>
      <c r="F12" s="4">
        <f>E12*G12</f>
        <v>36190</v>
      </c>
      <c r="G12" s="3">
        <f t="shared" si="0"/>
        <v>1034</v>
      </c>
      <c r="H12" s="3" t="s">
        <v>36</v>
      </c>
      <c r="I12" s="3"/>
      <c r="J12" s="3"/>
      <c r="K12" s="3"/>
      <c r="L12" s="3"/>
      <c r="M12" s="3"/>
      <c r="N12" s="3">
        <v>291</v>
      </c>
      <c r="O12" s="3">
        <v>381</v>
      </c>
      <c r="P12" s="3">
        <v>282</v>
      </c>
      <c r="Q12" s="3">
        <v>77</v>
      </c>
      <c r="R12" s="3">
        <v>3</v>
      </c>
      <c r="S12" s="3"/>
      <c r="T12" s="3"/>
      <c r="U12" s="3"/>
      <c r="V12" s="3"/>
      <c r="W12" s="3"/>
      <c r="X12" s="3"/>
      <c r="Y12" s="3"/>
    </row>
    <row r="13" spans="1:25" ht="138" customHeight="1" x14ac:dyDescent="0.25">
      <c r="A13" s="3"/>
      <c r="B13" s="27" t="s">
        <v>155</v>
      </c>
      <c r="C13" s="27" t="s">
        <v>57</v>
      </c>
      <c r="D13" s="3" t="s">
        <v>58</v>
      </c>
      <c r="E13" s="4">
        <v>25</v>
      </c>
      <c r="F13" s="4">
        <f>E13*G13</f>
        <v>13225</v>
      </c>
      <c r="G13" s="3">
        <f t="shared" si="0"/>
        <v>529</v>
      </c>
      <c r="H13" s="3" t="s">
        <v>36</v>
      </c>
      <c r="I13" s="3"/>
      <c r="J13" s="3"/>
      <c r="K13" s="3"/>
      <c r="L13" s="3"/>
      <c r="M13" s="3"/>
      <c r="N13" s="3">
        <v>39</v>
      </c>
      <c r="O13" s="3">
        <v>110</v>
      </c>
      <c r="P13" s="3">
        <v>222</v>
      </c>
      <c r="Q13" s="3">
        <v>123</v>
      </c>
      <c r="R13" s="3">
        <v>35</v>
      </c>
      <c r="S13" s="3"/>
      <c r="T13" s="3"/>
      <c r="U13" s="3"/>
      <c r="V13" s="3"/>
      <c r="W13" s="3"/>
      <c r="X13" s="3"/>
      <c r="Y13" s="3"/>
    </row>
    <row r="14" spans="1:25" ht="138" customHeight="1" x14ac:dyDescent="0.25">
      <c r="A14" s="3"/>
      <c r="B14" s="29" t="s">
        <v>223</v>
      </c>
      <c r="C14" s="29" t="s">
        <v>245</v>
      </c>
      <c r="D14" s="3" t="s">
        <v>246</v>
      </c>
      <c r="E14" s="23">
        <v>40</v>
      </c>
      <c r="F14" s="4">
        <f>E14*G14</f>
        <v>1120</v>
      </c>
      <c r="G14" s="3">
        <f t="shared" si="0"/>
        <v>28</v>
      </c>
      <c r="H14" s="3" t="s">
        <v>36</v>
      </c>
      <c r="I14" s="3"/>
      <c r="J14" s="3"/>
      <c r="K14" s="3"/>
      <c r="L14" s="3"/>
      <c r="M14" s="3"/>
      <c r="N14" s="22"/>
      <c r="O14" s="22">
        <v>28</v>
      </c>
      <c r="P14" s="22"/>
      <c r="Q14" s="22"/>
      <c r="R14" s="22"/>
      <c r="S14" s="22"/>
      <c r="T14" s="3"/>
      <c r="U14" s="3"/>
      <c r="V14" s="3"/>
      <c r="W14" s="3"/>
      <c r="X14" s="3"/>
      <c r="Y14" s="3"/>
    </row>
    <row r="15" spans="1:25" ht="138" customHeight="1" x14ac:dyDescent="0.25">
      <c r="A15" s="3"/>
      <c r="B15" s="27" t="s">
        <v>155</v>
      </c>
      <c r="C15" s="27" t="s">
        <v>167</v>
      </c>
      <c r="D15" s="3" t="s">
        <v>168</v>
      </c>
      <c r="E15" s="4">
        <v>25</v>
      </c>
      <c r="F15" s="4">
        <f>E15*G15</f>
        <v>175</v>
      </c>
      <c r="G15" s="3">
        <f t="shared" si="0"/>
        <v>7</v>
      </c>
      <c r="H15" s="3" t="s">
        <v>36</v>
      </c>
      <c r="I15" s="3"/>
      <c r="J15" s="3"/>
      <c r="K15" s="3"/>
      <c r="L15" s="3"/>
      <c r="M15" s="3"/>
      <c r="N15" s="3">
        <v>3</v>
      </c>
      <c r="O15" s="3">
        <v>2</v>
      </c>
      <c r="P15" s="3">
        <v>2</v>
      </c>
      <c r="Q15" s="3"/>
      <c r="R15" s="3"/>
      <c r="S15" s="3"/>
      <c r="T15" s="3"/>
      <c r="U15" s="3"/>
      <c r="V15" s="3"/>
      <c r="W15" s="3"/>
      <c r="X15" s="3"/>
      <c r="Y15" s="3"/>
    </row>
    <row r="16" spans="1:25" ht="138" customHeight="1" x14ac:dyDescent="0.25">
      <c r="A16" s="3"/>
      <c r="B16" s="27" t="s">
        <v>155</v>
      </c>
      <c r="C16" s="27" t="s">
        <v>171</v>
      </c>
      <c r="D16" s="3" t="s">
        <v>172</v>
      </c>
      <c r="E16" s="4">
        <v>50</v>
      </c>
      <c r="F16" s="4">
        <f>E16*G16</f>
        <v>7500</v>
      </c>
      <c r="G16" s="3">
        <f t="shared" si="0"/>
        <v>150</v>
      </c>
      <c r="H16" s="3" t="s">
        <v>36</v>
      </c>
      <c r="I16" s="3"/>
      <c r="J16" s="3"/>
      <c r="K16" s="3"/>
      <c r="L16" s="3"/>
      <c r="M16" s="3"/>
      <c r="N16" s="3">
        <v>4</v>
      </c>
      <c r="O16" s="3">
        <v>11</v>
      </c>
      <c r="P16" s="3">
        <v>27</v>
      </c>
      <c r="Q16" s="3">
        <v>67</v>
      </c>
      <c r="R16" s="3">
        <v>33</v>
      </c>
      <c r="S16" s="3">
        <v>8</v>
      </c>
      <c r="T16" s="3"/>
      <c r="U16" s="3"/>
      <c r="V16" s="3"/>
      <c r="W16" s="3"/>
      <c r="X16" s="3"/>
      <c r="Y16" s="3"/>
    </row>
    <row r="17" spans="1:25" ht="138" customHeight="1" x14ac:dyDescent="0.25">
      <c r="A17" s="3"/>
      <c r="B17" s="27" t="s">
        <v>155</v>
      </c>
      <c r="C17" s="27" t="s">
        <v>128</v>
      </c>
      <c r="D17" s="3" t="s">
        <v>129</v>
      </c>
      <c r="E17" s="4">
        <v>45</v>
      </c>
      <c r="F17" s="4">
        <f>E17*G17</f>
        <v>22860</v>
      </c>
      <c r="G17" s="3">
        <f t="shared" si="0"/>
        <v>508</v>
      </c>
      <c r="H17" s="3" t="s">
        <v>36</v>
      </c>
      <c r="I17" s="3"/>
      <c r="J17" s="3"/>
      <c r="K17" s="3"/>
      <c r="L17" s="3"/>
      <c r="M17" s="3"/>
      <c r="N17" s="3">
        <v>62</v>
      </c>
      <c r="O17" s="3">
        <v>67</v>
      </c>
      <c r="P17" s="3">
        <v>250</v>
      </c>
      <c r="Q17" s="3">
        <v>93</v>
      </c>
      <c r="R17" s="3">
        <v>33</v>
      </c>
      <c r="S17" s="3">
        <v>3</v>
      </c>
      <c r="T17" s="3"/>
      <c r="U17" s="3"/>
      <c r="V17" s="3"/>
      <c r="W17" s="3"/>
      <c r="X17" s="3"/>
      <c r="Y17" s="3"/>
    </row>
    <row r="18" spans="1:25" ht="138" customHeight="1" x14ac:dyDescent="0.25">
      <c r="A18" s="3"/>
      <c r="B18" s="27" t="s">
        <v>155</v>
      </c>
      <c r="C18" s="27" t="s">
        <v>165</v>
      </c>
      <c r="D18" s="3" t="s">
        <v>166</v>
      </c>
      <c r="E18" s="4">
        <v>52</v>
      </c>
      <c r="F18" s="4">
        <f>E18*G18</f>
        <v>52</v>
      </c>
      <c r="G18" s="3">
        <f t="shared" si="0"/>
        <v>1</v>
      </c>
      <c r="H18" s="3" t="s">
        <v>36</v>
      </c>
      <c r="I18" s="3"/>
      <c r="J18" s="3"/>
      <c r="K18" s="3"/>
      <c r="L18" s="3"/>
      <c r="M18" s="3"/>
      <c r="N18" s="3"/>
      <c r="O18" s="3">
        <v>1</v>
      </c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38" customHeight="1" x14ac:dyDescent="0.25">
      <c r="A19" s="3"/>
      <c r="B19" s="27" t="s">
        <v>155</v>
      </c>
      <c r="C19" s="27" t="s">
        <v>156</v>
      </c>
      <c r="D19" s="3" t="s">
        <v>157</v>
      </c>
      <c r="E19" s="4">
        <v>40</v>
      </c>
      <c r="F19" s="4">
        <f>E19*G19</f>
        <v>40</v>
      </c>
      <c r="G19" s="3">
        <f t="shared" si="0"/>
        <v>1</v>
      </c>
      <c r="H19" s="3" t="s">
        <v>36</v>
      </c>
      <c r="I19" s="3"/>
      <c r="J19" s="3"/>
      <c r="K19" s="3"/>
      <c r="L19" s="3"/>
      <c r="M19" s="3"/>
      <c r="N19" s="3"/>
      <c r="O19" s="3"/>
      <c r="P19" s="3"/>
      <c r="Q19" s="3"/>
      <c r="R19" s="3">
        <v>1</v>
      </c>
      <c r="S19" s="3"/>
      <c r="T19" s="3"/>
      <c r="U19" s="3"/>
      <c r="V19" s="3"/>
      <c r="W19" s="3"/>
      <c r="X19" s="3"/>
      <c r="Y19" s="3"/>
    </row>
    <row r="20" spans="1:25" ht="138" customHeight="1" x14ac:dyDescent="0.25">
      <c r="A20" s="3"/>
      <c r="B20" s="27" t="s">
        <v>155</v>
      </c>
      <c r="C20" s="27" t="s">
        <v>169</v>
      </c>
      <c r="D20" s="3" t="s">
        <v>170</v>
      </c>
      <c r="E20" s="4">
        <v>40</v>
      </c>
      <c r="F20" s="4">
        <f>E20*G20</f>
        <v>200</v>
      </c>
      <c r="G20" s="3">
        <f t="shared" si="0"/>
        <v>5</v>
      </c>
      <c r="H20" s="3" t="s">
        <v>36</v>
      </c>
      <c r="I20" s="3"/>
      <c r="J20" s="3"/>
      <c r="K20" s="3"/>
      <c r="L20" s="3"/>
      <c r="M20" s="3"/>
      <c r="N20" s="3"/>
      <c r="O20" s="3"/>
      <c r="P20" s="3"/>
      <c r="Q20" s="3"/>
      <c r="R20" s="3">
        <v>5</v>
      </c>
      <c r="S20" s="3"/>
      <c r="T20" s="3"/>
      <c r="U20" s="3"/>
      <c r="V20" s="3"/>
      <c r="W20" s="3"/>
      <c r="X20" s="3"/>
      <c r="Y20" s="3"/>
    </row>
    <row r="21" spans="1:25" ht="138" customHeight="1" x14ac:dyDescent="0.25">
      <c r="A21" s="3"/>
      <c r="B21" s="27" t="s">
        <v>155</v>
      </c>
      <c r="C21" s="27" t="s">
        <v>158</v>
      </c>
      <c r="D21" s="3" t="s">
        <v>159</v>
      </c>
      <c r="E21" s="4">
        <v>75</v>
      </c>
      <c r="F21" s="4">
        <f>E21*G21</f>
        <v>75</v>
      </c>
      <c r="G21" s="3">
        <f t="shared" si="0"/>
        <v>1</v>
      </c>
      <c r="H21" s="3" t="s">
        <v>36</v>
      </c>
      <c r="I21" s="3"/>
      <c r="J21" s="3"/>
      <c r="K21" s="3"/>
      <c r="L21" s="3"/>
      <c r="M21" s="3"/>
      <c r="N21" s="3"/>
      <c r="O21" s="3"/>
      <c r="P21" s="3"/>
      <c r="Q21" s="3">
        <v>1</v>
      </c>
      <c r="R21" s="3"/>
      <c r="S21" s="3"/>
      <c r="T21" s="3"/>
      <c r="U21" s="3"/>
      <c r="V21" s="3"/>
      <c r="W21" s="3"/>
      <c r="X21" s="3"/>
      <c r="Y21" s="3"/>
    </row>
    <row r="22" spans="1:25" ht="138" customHeight="1" x14ac:dyDescent="0.25">
      <c r="A22" s="3"/>
      <c r="B22" s="27" t="s">
        <v>155</v>
      </c>
      <c r="C22" s="27" t="s">
        <v>130</v>
      </c>
      <c r="D22" s="3" t="s">
        <v>131</v>
      </c>
      <c r="E22" s="4">
        <v>79.989999999999995</v>
      </c>
      <c r="F22" s="4">
        <f>E22*G22</f>
        <v>20077.489999999998</v>
      </c>
      <c r="G22" s="3">
        <f t="shared" si="0"/>
        <v>251</v>
      </c>
      <c r="H22" s="3" t="s">
        <v>36</v>
      </c>
      <c r="I22" s="3"/>
      <c r="J22" s="3"/>
      <c r="K22" s="3"/>
      <c r="L22" s="3"/>
      <c r="M22" s="3"/>
      <c r="N22" s="3"/>
      <c r="O22" s="3">
        <v>109</v>
      </c>
      <c r="P22" s="3">
        <v>90</v>
      </c>
      <c r="Q22" s="3">
        <v>41</v>
      </c>
      <c r="R22" s="3">
        <v>11</v>
      </c>
      <c r="S22" s="3"/>
      <c r="T22" s="3"/>
      <c r="U22" s="3"/>
      <c r="V22" s="3"/>
      <c r="W22" s="3"/>
      <c r="X22" s="3"/>
      <c r="Y22" s="3"/>
    </row>
    <row r="23" spans="1:25" ht="138" customHeight="1" x14ac:dyDescent="0.25">
      <c r="A23" s="11"/>
      <c r="B23" s="27" t="s">
        <v>155</v>
      </c>
      <c r="C23" s="28" t="s">
        <v>132</v>
      </c>
      <c r="D23" s="13" t="s">
        <v>131</v>
      </c>
      <c r="E23" s="4">
        <v>79.989999999999995</v>
      </c>
      <c r="F23" s="4">
        <f>E23*G23</f>
        <v>959.87999999999988</v>
      </c>
      <c r="G23" s="3">
        <f t="shared" si="0"/>
        <v>12</v>
      </c>
      <c r="H23" s="3" t="s">
        <v>36</v>
      </c>
      <c r="I23" s="3"/>
      <c r="J23" s="3"/>
      <c r="K23" s="3"/>
      <c r="L23" s="3"/>
      <c r="M23" s="3"/>
      <c r="N23" s="3"/>
      <c r="O23" s="3">
        <v>12</v>
      </c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38" customHeight="1" x14ac:dyDescent="0.25">
      <c r="A24" s="3"/>
      <c r="B24" s="27" t="s">
        <v>155</v>
      </c>
      <c r="C24" s="27" t="s">
        <v>59</v>
      </c>
      <c r="D24" s="3" t="s">
        <v>60</v>
      </c>
      <c r="E24" s="4">
        <v>200</v>
      </c>
      <c r="F24" s="4">
        <f>E24*G24</f>
        <v>4800</v>
      </c>
      <c r="G24" s="3">
        <f t="shared" si="0"/>
        <v>24</v>
      </c>
      <c r="H24" s="3" t="s">
        <v>36</v>
      </c>
      <c r="I24" s="3"/>
      <c r="J24" s="3"/>
      <c r="K24" s="3"/>
      <c r="L24" s="3"/>
      <c r="M24" s="3"/>
      <c r="N24" s="3"/>
      <c r="O24" s="3">
        <v>7</v>
      </c>
      <c r="P24" s="3">
        <v>7</v>
      </c>
      <c r="Q24" s="3">
        <v>5</v>
      </c>
      <c r="R24" s="3">
        <v>3</v>
      </c>
      <c r="S24" s="3">
        <v>2</v>
      </c>
      <c r="T24" s="3"/>
      <c r="U24" s="3"/>
      <c r="V24" s="3"/>
      <c r="W24" s="3"/>
      <c r="X24" s="3"/>
      <c r="Y24" s="3"/>
    </row>
    <row r="25" spans="1:25" ht="138" customHeight="1" x14ac:dyDescent="0.25">
      <c r="A25" s="3"/>
      <c r="B25" s="27" t="s">
        <v>155</v>
      </c>
      <c r="C25" s="27" t="s">
        <v>163</v>
      </c>
      <c r="D25" s="3" t="s">
        <v>164</v>
      </c>
      <c r="E25" s="4">
        <v>68</v>
      </c>
      <c r="F25" s="4">
        <f>E25*G25</f>
        <v>408</v>
      </c>
      <c r="G25" s="3">
        <f t="shared" si="0"/>
        <v>6</v>
      </c>
      <c r="H25" s="3" t="s">
        <v>36</v>
      </c>
      <c r="I25" s="3"/>
      <c r="J25" s="3"/>
      <c r="K25" s="3"/>
      <c r="L25" s="3"/>
      <c r="M25" s="3"/>
      <c r="N25" s="3"/>
      <c r="O25" s="3">
        <v>4</v>
      </c>
      <c r="P25" s="3"/>
      <c r="Q25" s="3"/>
      <c r="R25" s="3">
        <v>2</v>
      </c>
      <c r="S25" s="3"/>
      <c r="T25" s="3"/>
      <c r="U25" s="3"/>
      <c r="V25" s="3"/>
      <c r="W25" s="3"/>
      <c r="X25" s="3"/>
      <c r="Y25" s="3"/>
    </row>
    <row r="26" spans="1:25" ht="138" customHeight="1" x14ac:dyDescent="0.25">
      <c r="A26" s="3"/>
      <c r="B26" s="27" t="s">
        <v>155</v>
      </c>
      <c r="C26" s="28" t="s">
        <v>173</v>
      </c>
      <c r="D26" s="3" t="s">
        <v>221</v>
      </c>
      <c r="E26" s="4">
        <v>70</v>
      </c>
      <c r="F26" s="4">
        <f>E26*G26</f>
        <v>4200</v>
      </c>
      <c r="G26" s="3">
        <f t="shared" si="0"/>
        <v>60</v>
      </c>
      <c r="H26" s="3" t="s">
        <v>37</v>
      </c>
      <c r="I26" s="3"/>
      <c r="J26" s="3"/>
      <c r="K26" s="3"/>
      <c r="L26" s="3">
        <v>30</v>
      </c>
      <c r="M26" s="3">
        <v>30</v>
      </c>
      <c r="N26" s="3"/>
      <c r="O26" s="7"/>
      <c r="P26" s="7"/>
      <c r="Q26" s="3"/>
      <c r="R26" s="3"/>
      <c r="S26" s="3"/>
      <c r="T26" s="3"/>
      <c r="U26" s="3"/>
      <c r="V26" s="3"/>
      <c r="W26" s="3"/>
      <c r="X26" s="3"/>
      <c r="Y26" s="3"/>
    </row>
    <row r="27" spans="1:25" ht="138" customHeight="1" x14ac:dyDescent="0.25">
      <c r="A27" s="11"/>
      <c r="B27" s="27" t="s">
        <v>155</v>
      </c>
      <c r="C27" s="27" t="s">
        <v>133</v>
      </c>
      <c r="D27" s="3" t="s">
        <v>134</v>
      </c>
      <c r="E27" s="4">
        <v>90</v>
      </c>
      <c r="F27" s="4">
        <f>E27*G27</f>
        <v>1980</v>
      </c>
      <c r="G27" s="3">
        <f t="shared" si="0"/>
        <v>22</v>
      </c>
      <c r="H27" s="3" t="s">
        <v>36</v>
      </c>
      <c r="I27" s="3"/>
      <c r="J27" s="3"/>
      <c r="K27" s="3"/>
      <c r="L27" s="3"/>
      <c r="M27" s="3"/>
      <c r="N27" s="3"/>
      <c r="O27" s="3">
        <v>13</v>
      </c>
      <c r="P27" s="3">
        <v>5</v>
      </c>
      <c r="Q27" s="3">
        <v>1</v>
      </c>
      <c r="R27" s="3">
        <v>3</v>
      </c>
      <c r="S27" s="3"/>
      <c r="T27" s="3"/>
      <c r="U27" s="3"/>
      <c r="V27" s="3"/>
      <c r="W27" s="3"/>
      <c r="X27" s="3"/>
      <c r="Y27" s="3"/>
    </row>
    <row r="28" spans="1:25" ht="138" customHeight="1" x14ac:dyDescent="0.25">
      <c r="A28" s="11"/>
      <c r="B28" s="27" t="s">
        <v>155</v>
      </c>
      <c r="C28" s="27" t="s">
        <v>135</v>
      </c>
      <c r="D28" s="3" t="s">
        <v>136</v>
      </c>
      <c r="E28" s="4">
        <v>75</v>
      </c>
      <c r="F28" s="4">
        <f>E28*G28</f>
        <v>1500</v>
      </c>
      <c r="G28" s="3">
        <f t="shared" si="0"/>
        <v>20</v>
      </c>
      <c r="H28" s="3" t="s">
        <v>36</v>
      </c>
      <c r="I28" s="3"/>
      <c r="J28" s="3"/>
      <c r="K28" s="3"/>
      <c r="L28" s="3"/>
      <c r="M28" s="3"/>
      <c r="N28" s="3"/>
      <c r="O28" s="3">
        <v>15</v>
      </c>
      <c r="P28" s="3"/>
      <c r="Q28" s="3">
        <v>1</v>
      </c>
      <c r="R28" s="3">
        <v>4</v>
      </c>
      <c r="S28" s="3"/>
      <c r="T28" s="3"/>
      <c r="U28" s="3"/>
      <c r="V28" s="3"/>
      <c r="W28" s="3"/>
      <c r="X28" s="3"/>
      <c r="Y28" s="3"/>
    </row>
    <row r="29" spans="1:25" ht="138" customHeight="1" x14ac:dyDescent="0.25">
      <c r="A29" s="3"/>
      <c r="B29" s="27" t="s">
        <v>155</v>
      </c>
      <c r="C29" s="27" t="s">
        <v>62</v>
      </c>
      <c r="D29" s="3" t="s">
        <v>61</v>
      </c>
      <c r="E29" s="4">
        <v>50</v>
      </c>
      <c r="F29" s="4">
        <f>E29*G29</f>
        <v>1400</v>
      </c>
      <c r="G29" s="3">
        <f t="shared" si="0"/>
        <v>28</v>
      </c>
      <c r="H29" s="3" t="s">
        <v>36</v>
      </c>
      <c r="I29" s="3"/>
      <c r="J29" s="3"/>
      <c r="K29" s="3"/>
      <c r="L29" s="3"/>
      <c r="M29" s="3"/>
      <c r="N29" s="3"/>
      <c r="O29" s="3">
        <v>4</v>
      </c>
      <c r="P29" s="3">
        <v>9</v>
      </c>
      <c r="Q29" s="3">
        <v>9</v>
      </c>
      <c r="R29" s="3">
        <v>0</v>
      </c>
      <c r="S29" s="3">
        <v>6</v>
      </c>
      <c r="T29" s="3"/>
      <c r="U29" s="3"/>
      <c r="V29" s="3"/>
      <c r="W29" s="3"/>
      <c r="X29" s="3"/>
      <c r="Y29" s="3"/>
    </row>
    <row r="30" spans="1:25" ht="138" customHeight="1" x14ac:dyDescent="0.25">
      <c r="A30" s="3"/>
      <c r="B30" s="27" t="s">
        <v>155</v>
      </c>
      <c r="C30" s="27" t="s">
        <v>63</v>
      </c>
      <c r="D30" s="3" t="s">
        <v>64</v>
      </c>
      <c r="E30" s="4">
        <v>95</v>
      </c>
      <c r="F30" s="4">
        <f>E30*G30</f>
        <v>2755</v>
      </c>
      <c r="G30" s="3">
        <f t="shared" si="0"/>
        <v>29</v>
      </c>
      <c r="H30" s="3" t="s">
        <v>36</v>
      </c>
      <c r="I30" s="3"/>
      <c r="J30" s="3"/>
      <c r="K30" s="3"/>
      <c r="L30" s="3"/>
      <c r="M30" s="3"/>
      <c r="N30" s="3"/>
      <c r="O30" s="3">
        <v>5</v>
      </c>
      <c r="P30" s="3">
        <v>9</v>
      </c>
      <c r="Q30" s="3">
        <v>9</v>
      </c>
      <c r="R30" s="3">
        <v>6</v>
      </c>
      <c r="S30" s="3"/>
      <c r="T30" s="3"/>
      <c r="U30" s="3"/>
      <c r="V30" s="3"/>
      <c r="W30" s="3"/>
      <c r="X30" s="3"/>
      <c r="Y30" s="3"/>
    </row>
    <row r="31" spans="1:25" ht="138" customHeight="1" x14ac:dyDescent="0.25">
      <c r="A31" s="3"/>
      <c r="B31" s="27" t="s">
        <v>155</v>
      </c>
      <c r="C31" s="27" t="s">
        <v>65</v>
      </c>
      <c r="D31" s="3" t="s">
        <v>66</v>
      </c>
      <c r="E31" s="4">
        <v>10</v>
      </c>
      <c r="F31" s="4">
        <f>E31*G31</f>
        <v>500</v>
      </c>
      <c r="G31" s="3">
        <f t="shared" si="0"/>
        <v>50</v>
      </c>
      <c r="H31" s="3" t="s">
        <v>39</v>
      </c>
      <c r="I31" s="3"/>
      <c r="J31" s="3"/>
      <c r="K31" s="3"/>
      <c r="L31" s="3"/>
      <c r="M31" s="3">
        <v>5</v>
      </c>
      <c r="N31" s="3">
        <v>6</v>
      </c>
      <c r="O31" s="3">
        <v>4</v>
      </c>
      <c r="P31" s="3">
        <v>13</v>
      </c>
      <c r="Q31" s="3">
        <v>19</v>
      </c>
      <c r="R31" s="3">
        <v>3</v>
      </c>
      <c r="S31" s="3"/>
      <c r="T31" s="3"/>
      <c r="U31" s="3"/>
      <c r="V31" s="3"/>
      <c r="W31" s="3"/>
      <c r="X31" s="3"/>
      <c r="Y31" s="3"/>
    </row>
    <row r="32" spans="1:25" ht="138" customHeight="1" x14ac:dyDescent="0.25">
      <c r="A32" s="3"/>
      <c r="B32" s="27" t="s">
        <v>155</v>
      </c>
      <c r="C32" s="27" t="s">
        <v>67</v>
      </c>
      <c r="D32" s="3" t="s">
        <v>66</v>
      </c>
      <c r="E32" s="4">
        <v>10</v>
      </c>
      <c r="F32" s="4">
        <f>E32*G32</f>
        <v>270</v>
      </c>
      <c r="G32" s="3">
        <f t="shared" si="0"/>
        <v>27</v>
      </c>
      <c r="H32" s="3" t="s">
        <v>39</v>
      </c>
      <c r="I32" s="3"/>
      <c r="J32" s="3"/>
      <c r="K32" s="3"/>
      <c r="L32" s="3"/>
      <c r="M32" s="3"/>
      <c r="N32" s="3"/>
      <c r="O32" s="3">
        <v>9</v>
      </c>
      <c r="P32" s="3"/>
      <c r="Q32" s="3">
        <v>17</v>
      </c>
      <c r="R32" s="3">
        <v>1</v>
      </c>
      <c r="S32" s="3"/>
      <c r="T32" s="3"/>
      <c r="U32" s="3"/>
      <c r="V32" s="3"/>
      <c r="W32" s="3"/>
      <c r="X32" s="3"/>
      <c r="Y32" s="3"/>
    </row>
    <row r="33" spans="1:25" ht="138" customHeight="1" x14ac:dyDescent="0.25">
      <c r="A33" s="3"/>
      <c r="B33" s="27" t="s">
        <v>155</v>
      </c>
      <c r="C33" s="28" t="s">
        <v>199</v>
      </c>
      <c r="D33" s="3" t="s">
        <v>66</v>
      </c>
      <c r="E33" s="4">
        <v>10</v>
      </c>
      <c r="F33" s="4">
        <f>E33*G33</f>
        <v>630</v>
      </c>
      <c r="G33" s="3">
        <f t="shared" si="0"/>
        <v>63</v>
      </c>
      <c r="H33" s="3" t="s">
        <v>39</v>
      </c>
      <c r="I33" s="3"/>
      <c r="J33" s="3"/>
      <c r="K33" s="3"/>
      <c r="L33" s="3"/>
      <c r="M33" s="3">
        <v>27</v>
      </c>
      <c r="N33" s="3">
        <v>22</v>
      </c>
      <c r="O33" s="7"/>
      <c r="P33" s="7"/>
      <c r="Q33" s="3"/>
      <c r="R33" s="3">
        <v>6</v>
      </c>
      <c r="S33" s="3">
        <v>8</v>
      </c>
      <c r="T33" s="3"/>
      <c r="U33" s="3"/>
      <c r="V33" s="3"/>
      <c r="W33" s="3"/>
      <c r="X33" s="3"/>
      <c r="Y33" s="3"/>
    </row>
    <row r="34" spans="1:25" ht="138" customHeight="1" x14ac:dyDescent="0.25">
      <c r="A34" s="11"/>
      <c r="B34" s="27" t="s">
        <v>155</v>
      </c>
      <c r="C34" s="27" t="s">
        <v>69</v>
      </c>
      <c r="D34" s="12" t="s">
        <v>68</v>
      </c>
      <c r="E34" s="4">
        <v>7</v>
      </c>
      <c r="F34" s="4">
        <f>E34*G34</f>
        <v>637</v>
      </c>
      <c r="G34" s="3">
        <f t="shared" si="0"/>
        <v>91</v>
      </c>
      <c r="H34" s="3" t="s">
        <v>39</v>
      </c>
      <c r="I34" s="3"/>
      <c r="J34" s="3"/>
      <c r="K34" s="3"/>
      <c r="L34" s="3"/>
      <c r="M34" s="3">
        <v>24</v>
      </c>
      <c r="N34" s="3">
        <v>32</v>
      </c>
      <c r="O34" s="7">
        <v>35</v>
      </c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38" customHeight="1" x14ac:dyDescent="0.25">
      <c r="A35" s="11"/>
      <c r="B35" s="27" t="s">
        <v>155</v>
      </c>
      <c r="C35" s="27" t="s">
        <v>70</v>
      </c>
      <c r="D35" s="3" t="s">
        <v>68</v>
      </c>
      <c r="E35" s="4">
        <v>7</v>
      </c>
      <c r="F35" s="4">
        <f>E35*G35</f>
        <v>245</v>
      </c>
      <c r="G35" s="3">
        <f t="shared" si="0"/>
        <v>35</v>
      </c>
      <c r="H35" s="3" t="s">
        <v>39</v>
      </c>
      <c r="I35" s="3"/>
      <c r="J35" s="3"/>
      <c r="K35" s="3"/>
      <c r="L35" s="3"/>
      <c r="M35" s="3">
        <v>1</v>
      </c>
      <c r="N35" s="3">
        <v>14</v>
      </c>
      <c r="O35" s="3">
        <v>5</v>
      </c>
      <c r="P35" s="3">
        <v>5</v>
      </c>
      <c r="Q35" s="3">
        <v>9</v>
      </c>
      <c r="R35" s="3">
        <v>1</v>
      </c>
      <c r="S35" s="3"/>
      <c r="T35" s="3"/>
      <c r="U35" s="3"/>
      <c r="V35" s="3"/>
      <c r="W35" s="3"/>
      <c r="X35" s="3"/>
      <c r="Y35" s="3"/>
    </row>
    <row r="36" spans="1:25" ht="138" customHeight="1" x14ac:dyDescent="0.25">
      <c r="A36" s="11"/>
      <c r="B36" s="27" t="s">
        <v>155</v>
      </c>
      <c r="C36" s="27" t="s">
        <v>71</v>
      </c>
      <c r="D36" s="3" t="s">
        <v>72</v>
      </c>
      <c r="E36" s="4">
        <v>10</v>
      </c>
      <c r="F36" s="4">
        <f>E36*G36</f>
        <v>700</v>
      </c>
      <c r="G36" s="3">
        <f t="shared" si="0"/>
        <v>70</v>
      </c>
      <c r="H36" s="3" t="s">
        <v>39</v>
      </c>
      <c r="I36" s="3"/>
      <c r="J36" s="3"/>
      <c r="K36" s="3"/>
      <c r="L36" s="3"/>
      <c r="M36" s="3"/>
      <c r="N36" s="3">
        <v>27</v>
      </c>
      <c r="O36" s="3">
        <v>18</v>
      </c>
      <c r="P36" s="3"/>
      <c r="Q36" s="3"/>
      <c r="R36" s="3">
        <v>25</v>
      </c>
      <c r="S36" s="3"/>
      <c r="T36" s="3"/>
      <c r="U36" s="3"/>
      <c r="V36" s="15"/>
      <c r="W36" s="3"/>
      <c r="X36" s="3"/>
      <c r="Y36" s="3"/>
    </row>
    <row r="37" spans="1:25" ht="138" customHeight="1" x14ac:dyDescent="0.25">
      <c r="A37" s="3"/>
      <c r="B37" s="27" t="s">
        <v>155</v>
      </c>
      <c r="C37" s="28" t="s">
        <v>198</v>
      </c>
      <c r="D37" s="3" t="s">
        <v>72</v>
      </c>
      <c r="E37" s="4">
        <v>10</v>
      </c>
      <c r="F37" s="4">
        <f>E37*G37</f>
        <v>500</v>
      </c>
      <c r="G37" s="3">
        <f t="shared" si="0"/>
        <v>50</v>
      </c>
      <c r="H37" s="3" t="s">
        <v>39</v>
      </c>
      <c r="I37" s="3"/>
      <c r="J37" s="3"/>
      <c r="K37" s="3"/>
      <c r="L37" s="3"/>
      <c r="M37" s="3"/>
      <c r="N37" s="3"/>
      <c r="O37" s="7"/>
      <c r="P37" s="7"/>
      <c r="Q37" s="3"/>
      <c r="R37" s="3"/>
      <c r="S37" s="3">
        <v>50</v>
      </c>
      <c r="T37" s="3"/>
      <c r="U37" s="3"/>
      <c r="V37" s="3"/>
      <c r="W37" s="3"/>
      <c r="X37" s="3"/>
      <c r="Y37" s="3"/>
    </row>
    <row r="38" spans="1:25" ht="138" customHeight="1" x14ac:dyDescent="0.25">
      <c r="A38" s="3"/>
      <c r="B38" s="27" t="s">
        <v>155</v>
      </c>
      <c r="C38" s="27" t="s">
        <v>73</v>
      </c>
      <c r="D38" s="3" t="s">
        <v>74</v>
      </c>
      <c r="E38" s="4">
        <v>8</v>
      </c>
      <c r="F38" s="4">
        <f>E38*G38</f>
        <v>240</v>
      </c>
      <c r="G38" s="3">
        <f t="shared" si="0"/>
        <v>30</v>
      </c>
      <c r="H38" s="3" t="s">
        <v>39</v>
      </c>
      <c r="I38" s="3"/>
      <c r="J38" s="3"/>
      <c r="K38" s="3"/>
      <c r="L38" s="3"/>
      <c r="M38" s="3"/>
      <c r="N38" s="3"/>
      <c r="O38" s="3"/>
      <c r="P38" s="3"/>
      <c r="Q38" s="3"/>
      <c r="R38" s="3">
        <v>30</v>
      </c>
      <c r="S38" s="3"/>
      <c r="T38" s="3"/>
      <c r="U38" s="3"/>
      <c r="V38" s="3"/>
      <c r="W38" s="3"/>
      <c r="X38" s="3"/>
      <c r="Y38" s="3"/>
    </row>
    <row r="39" spans="1:25" ht="138" customHeight="1" x14ac:dyDescent="0.25">
      <c r="A39" s="11"/>
      <c r="B39" s="27" t="s">
        <v>155</v>
      </c>
      <c r="C39" s="28" t="s">
        <v>75</v>
      </c>
      <c r="D39" s="13" t="s">
        <v>76</v>
      </c>
      <c r="E39" s="4">
        <v>8</v>
      </c>
      <c r="F39" s="4">
        <f>E39*G39</f>
        <v>320</v>
      </c>
      <c r="G39" s="3">
        <f t="shared" ref="G39:G70" si="1">SUM(J39:Y39)</f>
        <v>40</v>
      </c>
      <c r="H39" s="3" t="s">
        <v>39</v>
      </c>
      <c r="I39" s="3"/>
      <c r="J39" s="3"/>
      <c r="K39" s="3"/>
      <c r="L39" s="3"/>
      <c r="M39" s="3">
        <v>10</v>
      </c>
      <c r="N39" s="3"/>
      <c r="O39" s="3"/>
      <c r="P39" s="3"/>
      <c r="Q39" s="3">
        <v>30</v>
      </c>
      <c r="R39" s="3"/>
      <c r="S39" s="3"/>
      <c r="T39" s="3"/>
      <c r="U39" s="3"/>
      <c r="V39" s="3"/>
      <c r="W39" s="3"/>
      <c r="X39" s="3"/>
      <c r="Y39" s="3"/>
    </row>
    <row r="40" spans="1:25" ht="138" customHeight="1" x14ac:dyDescent="0.25">
      <c r="A40" s="3"/>
      <c r="B40" s="27" t="s">
        <v>155</v>
      </c>
      <c r="C40" s="27" t="s">
        <v>77</v>
      </c>
      <c r="D40" s="3" t="s">
        <v>78</v>
      </c>
      <c r="E40" s="4">
        <v>60</v>
      </c>
      <c r="F40" s="4">
        <f>E40*G40</f>
        <v>1140</v>
      </c>
      <c r="G40" s="3">
        <f t="shared" si="1"/>
        <v>19</v>
      </c>
      <c r="H40" s="3" t="s">
        <v>36</v>
      </c>
      <c r="I40" s="3"/>
      <c r="J40" s="3"/>
      <c r="K40" s="3"/>
      <c r="L40" s="3"/>
      <c r="M40" s="3"/>
      <c r="N40" s="3"/>
      <c r="O40" s="7"/>
      <c r="P40" s="3"/>
      <c r="Q40" s="3">
        <v>6</v>
      </c>
      <c r="R40" s="3">
        <v>13</v>
      </c>
      <c r="S40" s="3"/>
      <c r="T40" s="3"/>
      <c r="U40" s="3"/>
      <c r="V40" s="3"/>
      <c r="W40" s="3"/>
      <c r="X40" s="3"/>
      <c r="Y40" s="3"/>
    </row>
    <row r="41" spans="1:25" ht="138" customHeight="1" x14ac:dyDescent="0.25">
      <c r="A41" s="3"/>
      <c r="B41" s="27" t="s">
        <v>155</v>
      </c>
      <c r="C41" s="27" t="s">
        <v>193</v>
      </c>
      <c r="D41" s="3" t="s">
        <v>194</v>
      </c>
      <c r="E41" s="4">
        <v>35</v>
      </c>
      <c r="F41" s="4">
        <f>E41*G41</f>
        <v>350</v>
      </c>
      <c r="G41" s="3">
        <f t="shared" si="1"/>
        <v>10</v>
      </c>
      <c r="H41" s="3" t="s">
        <v>37</v>
      </c>
      <c r="I41" s="3"/>
      <c r="J41" s="3"/>
      <c r="K41" s="3"/>
      <c r="L41" s="3"/>
      <c r="M41" s="3"/>
      <c r="N41" s="3"/>
      <c r="O41" s="3"/>
      <c r="P41" s="3"/>
      <c r="Q41" s="3">
        <v>4</v>
      </c>
      <c r="R41" s="3"/>
      <c r="S41" s="3">
        <v>6</v>
      </c>
      <c r="T41" s="3"/>
      <c r="U41" s="3"/>
      <c r="V41" s="3"/>
      <c r="W41" s="3"/>
      <c r="X41" s="3"/>
      <c r="Y41" s="3"/>
    </row>
    <row r="42" spans="1:25" ht="138" customHeight="1" x14ac:dyDescent="0.25">
      <c r="A42" s="3"/>
      <c r="B42" s="29" t="s">
        <v>223</v>
      </c>
      <c r="C42" s="29" t="s">
        <v>249</v>
      </c>
      <c r="D42" s="3" t="s">
        <v>250</v>
      </c>
      <c r="E42" s="23">
        <v>150</v>
      </c>
      <c r="F42" s="4">
        <f>E42*G42</f>
        <v>3750</v>
      </c>
      <c r="G42" s="3">
        <f t="shared" si="1"/>
        <v>25</v>
      </c>
      <c r="H42" s="3" t="s">
        <v>36</v>
      </c>
      <c r="I42" s="3"/>
      <c r="J42" s="3"/>
      <c r="K42" s="3"/>
      <c r="L42" s="3"/>
      <c r="M42" s="3"/>
      <c r="N42" s="22"/>
      <c r="O42" s="22">
        <v>21</v>
      </c>
      <c r="P42" s="22"/>
      <c r="Q42" s="22"/>
      <c r="R42" s="22"/>
      <c r="S42" s="22">
        <v>4</v>
      </c>
      <c r="T42" s="3"/>
      <c r="U42" s="3"/>
      <c r="V42" s="3"/>
      <c r="W42" s="3"/>
      <c r="X42" s="3"/>
      <c r="Y42" s="3"/>
    </row>
    <row r="43" spans="1:25" ht="138" customHeight="1" x14ac:dyDescent="0.25">
      <c r="A43" s="3"/>
      <c r="B43" s="29" t="s">
        <v>223</v>
      </c>
      <c r="C43" s="29" t="s">
        <v>238</v>
      </c>
      <c r="D43" s="3" t="s">
        <v>215</v>
      </c>
      <c r="E43" s="23">
        <v>90</v>
      </c>
      <c r="F43" s="4">
        <f>E43*G43</f>
        <v>8280</v>
      </c>
      <c r="G43" s="3">
        <f t="shared" si="1"/>
        <v>92</v>
      </c>
      <c r="H43" s="3" t="s">
        <v>36</v>
      </c>
      <c r="I43" s="3"/>
      <c r="J43" s="3"/>
      <c r="K43" s="3"/>
      <c r="L43" s="3"/>
      <c r="M43" s="3"/>
      <c r="N43" s="22">
        <v>52</v>
      </c>
      <c r="O43" s="22">
        <v>1</v>
      </c>
      <c r="P43" s="22">
        <v>1</v>
      </c>
      <c r="Q43" s="22"/>
      <c r="R43" s="22">
        <v>15</v>
      </c>
      <c r="S43" s="22">
        <v>23</v>
      </c>
      <c r="T43" s="22"/>
      <c r="U43" s="3"/>
      <c r="V43" s="3"/>
      <c r="W43" s="3"/>
      <c r="X43" s="3"/>
      <c r="Y43" s="3"/>
    </row>
    <row r="44" spans="1:25" ht="138" customHeight="1" x14ac:dyDescent="0.25">
      <c r="A44" s="3"/>
      <c r="B44" s="29" t="s">
        <v>223</v>
      </c>
      <c r="C44" s="29" t="s">
        <v>225</v>
      </c>
      <c r="D44" s="3" t="s">
        <v>108</v>
      </c>
      <c r="E44" s="23">
        <v>90</v>
      </c>
      <c r="F44" s="4">
        <f>E44*G44</f>
        <v>27000</v>
      </c>
      <c r="G44" s="3">
        <f t="shared" si="1"/>
        <v>300</v>
      </c>
      <c r="H44" s="3" t="s">
        <v>36</v>
      </c>
      <c r="I44" s="3"/>
      <c r="J44" s="3"/>
      <c r="K44" s="3"/>
      <c r="L44" s="3"/>
      <c r="M44" s="3"/>
      <c r="N44" s="22">
        <v>300</v>
      </c>
      <c r="O44" s="22"/>
      <c r="P44" s="22"/>
      <c r="Q44" s="22"/>
      <c r="R44" s="22"/>
      <c r="S44" s="22"/>
      <c r="T44" s="22"/>
      <c r="U44" s="3"/>
      <c r="V44" s="3"/>
      <c r="W44" s="3"/>
      <c r="X44" s="3"/>
      <c r="Y44" s="3"/>
    </row>
    <row r="45" spans="1:25" ht="138" customHeight="1" x14ac:dyDescent="0.25">
      <c r="A45" s="3"/>
      <c r="B45" s="29" t="s">
        <v>223</v>
      </c>
      <c r="C45" s="29" t="s">
        <v>234</v>
      </c>
      <c r="D45" s="3" t="s">
        <v>108</v>
      </c>
      <c r="E45" s="23">
        <v>70</v>
      </c>
      <c r="F45" s="4">
        <f>E45*G45</f>
        <v>6930</v>
      </c>
      <c r="G45" s="3">
        <f t="shared" si="1"/>
        <v>99</v>
      </c>
      <c r="H45" s="3" t="s">
        <v>36</v>
      </c>
      <c r="I45" s="3"/>
      <c r="J45" s="3"/>
      <c r="K45" s="3"/>
      <c r="L45" s="3"/>
      <c r="M45" s="3"/>
      <c r="N45" s="3">
        <v>9</v>
      </c>
      <c r="O45" s="3"/>
      <c r="P45" s="3">
        <v>60</v>
      </c>
      <c r="Q45" s="3"/>
      <c r="R45" s="3"/>
      <c r="S45" s="3">
        <v>30</v>
      </c>
      <c r="T45" s="3"/>
      <c r="U45" s="3"/>
      <c r="V45" s="3"/>
      <c r="W45" s="3"/>
      <c r="X45" s="3"/>
      <c r="Y45" s="3"/>
    </row>
    <row r="46" spans="1:25" ht="138" customHeight="1" x14ac:dyDescent="0.25">
      <c r="A46" s="3"/>
      <c r="B46" s="29" t="s">
        <v>223</v>
      </c>
      <c r="C46" s="29" t="s">
        <v>239</v>
      </c>
      <c r="D46" s="3" t="s">
        <v>240</v>
      </c>
      <c r="E46" s="23">
        <v>90</v>
      </c>
      <c r="F46" s="4">
        <f>E46*G46</f>
        <v>5220</v>
      </c>
      <c r="G46" s="3">
        <f t="shared" si="1"/>
        <v>58</v>
      </c>
      <c r="H46" s="3" t="s">
        <v>36</v>
      </c>
      <c r="I46" s="3"/>
      <c r="J46" s="3"/>
      <c r="K46" s="3"/>
      <c r="L46" s="3"/>
      <c r="M46" s="3"/>
      <c r="N46" s="22">
        <v>7</v>
      </c>
      <c r="O46" s="22">
        <v>51</v>
      </c>
      <c r="P46" s="22"/>
      <c r="Q46" s="22"/>
      <c r="R46" s="22"/>
      <c r="S46" s="22"/>
      <c r="T46" s="22"/>
      <c r="U46" s="3"/>
      <c r="V46" s="3"/>
      <c r="W46" s="3"/>
      <c r="X46" s="3"/>
      <c r="Y46" s="3"/>
    </row>
    <row r="47" spans="1:25" ht="138" customHeight="1" x14ac:dyDescent="0.25">
      <c r="A47" s="3"/>
      <c r="B47" s="29" t="s">
        <v>223</v>
      </c>
      <c r="C47" s="29" t="s">
        <v>242</v>
      </c>
      <c r="D47" s="3" t="s">
        <v>240</v>
      </c>
      <c r="E47" s="23">
        <v>70</v>
      </c>
      <c r="F47" s="4">
        <f>E47*G47</f>
        <v>3570</v>
      </c>
      <c r="G47" s="3">
        <f t="shared" si="1"/>
        <v>51</v>
      </c>
      <c r="H47" s="3" t="s">
        <v>36</v>
      </c>
      <c r="I47" s="3"/>
      <c r="J47" s="3"/>
      <c r="K47" s="3"/>
      <c r="L47" s="3"/>
      <c r="M47" s="3"/>
      <c r="N47" s="3">
        <v>5</v>
      </c>
      <c r="O47" s="3">
        <v>19</v>
      </c>
      <c r="P47" s="3"/>
      <c r="Q47" s="3">
        <v>6</v>
      </c>
      <c r="R47" s="3"/>
      <c r="S47" s="3">
        <v>21</v>
      </c>
      <c r="T47" s="3"/>
      <c r="U47" s="3"/>
      <c r="V47" s="3"/>
      <c r="W47" s="3"/>
      <c r="X47" s="3"/>
      <c r="Y47" s="3"/>
    </row>
    <row r="48" spans="1:25" ht="138" customHeight="1" x14ac:dyDescent="0.25">
      <c r="A48" s="3"/>
      <c r="B48" s="27" t="s">
        <v>155</v>
      </c>
      <c r="C48" s="28" t="s">
        <v>160</v>
      </c>
      <c r="D48" s="13" t="s">
        <v>161</v>
      </c>
      <c r="E48" s="4">
        <v>35</v>
      </c>
      <c r="F48" s="4">
        <f>E48*G48</f>
        <v>35</v>
      </c>
      <c r="G48" s="3">
        <f t="shared" si="1"/>
        <v>1</v>
      </c>
      <c r="H48" s="3" t="s">
        <v>37</v>
      </c>
      <c r="I48" s="3"/>
      <c r="J48" s="3"/>
      <c r="K48" s="3"/>
      <c r="L48" s="3"/>
      <c r="M48" s="3"/>
      <c r="N48" s="7"/>
      <c r="O48" s="7"/>
      <c r="P48" s="7"/>
      <c r="Q48" s="7"/>
      <c r="R48" s="3"/>
      <c r="S48" s="3"/>
      <c r="T48" s="3"/>
      <c r="U48" s="3"/>
      <c r="V48" s="3"/>
      <c r="W48" s="3">
        <v>1</v>
      </c>
      <c r="X48" s="3"/>
      <c r="Y48" s="3"/>
    </row>
    <row r="49" spans="1:25" ht="138" customHeight="1" x14ac:dyDescent="0.25">
      <c r="A49" s="11"/>
      <c r="B49" s="27" t="s">
        <v>155</v>
      </c>
      <c r="C49" s="27" t="s">
        <v>79</v>
      </c>
      <c r="D49" s="3" t="s">
        <v>80</v>
      </c>
      <c r="E49" s="4">
        <v>18</v>
      </c>
      <c r="F49" s="4">
        <f>E49*G49</f>
        <v>1080</v>
      </c>
      <c r="G49" s="3">
        <f t="shared" si="1"/>
        <v>60</v>
      </c>
      <c r="H49" s="3" t="s">
        <v>39</v>
      </c>
      <c r="I49" s="3"/>
      <c r="J49" s="3"/>
      <c r="K49" s="3"/>
      <c r="L49" s="3"/>
      <c r="M49" s="3"/>
      <c r="N49" s="3"/>
      <c r="O49" s="3">
        <v>5</v>
      </c>
      <c r="P49" s="3">
        <v>29</v>
      </c>
      <c r="Q49" s="3">
        <v>9</v>
      </c>
      <c r="R49" s="3">
        <v>17</v>
      </c>
      <c r="S49" s="3"/>
      <c r="T49" s="3"/>
      <c r="U49" s="3"/>
      <c r="V49" s="3"/>
      <c r="W49" s="3"/>
      <c r="X49" s="3"/>
      <c r="Y49" s="3"/>
    </row>
    <row r="50" spans="1:25" ht="138" customHeight="1" x14ac:dyDescent="0.25">
      <c r="A50" s="3"/>
      <c r="B50" s="29" t="s">
        <v>223</v>
      </c>
      <c r="C50" s="29" t="s">
        <v>79</v>
      </c>
      <c r="D50" s="3" t="s">
        <v>80</v>
      </c>
      <c r="E50" s="23">
        <v>18</v>
      </c>
      <c r="F50" s="4">
        <f>E50*G50</f>
        <v>954</v>
      </c>
      <c r="G50" s="3">
        <f t="shared" si="1"/>
        <v>53</v>
      </c>
      <c r="H50" s="3" t="s">
        <v>36</v>
      </c>
      <c r="I50" s="3"/>
      <c r="J50" s="3"/>
      <c r="K50" s="3"/>
      <c r="L50" s="3"/>
      <c r="M50" s="3"/>
      <c r="N50" s="22"/>
      <c r="O50" s="22">
        <v>1</v>
      </c>
      <c r="P50" s="22">
        <v>6</v>
      </c>
      <c r="Q50" s="22">
        <v>34</v>
      </c>
      <c r="R50" s="22">
        <v>12</v>
      </c>
      <c r="S50" s="3"/>
      <c r="T50" s="3"/>
      <c r="U50" s="3"/>
      <c r="V50" s="3"/>
      <c r="W50" s="3"/>
      <c r="X50" s="3"/>
      <c r="Y50" s="3"/>
    </row>
    <row r="51" spans="1:25" ht="138" customHeight="1" x14ac:dyDescent="0.25">
      <c r="A51" s="3"/>
      <c r="B51" s="27" t="s">
        <v>155</v>
      </c>
      <c r="C51" s="27" t="s">
        <v>81</v>
      </c>
      <c r="D51" s="3" t="s">
        <v>82</v>
      </c>
      <c r="E51" s="4">
        <v>18</v>
      </c>
      <c r="F51" s="4">
        <f>E51*G51</f>
        <v>432</v>
      </c>
      <c r="G51" s="3">
        <f t="shared" si="1"/>
        <v>24</v>
      </c>
      <c r="H51" s="3" t="s">
        <v>39</v>
      </c>
      <c r="I51" s="3"/>
      <c r="J51" s="3"/>
      <c r="K51" s="3"/>
      <c r="L51" s="3"/>
      <c r="M51" s="3"/>
      <c r="N51" s="3">
        <v>3</v>
      </c>
      <c r="O51" s="7">
        <v>4</v>
      </c>
      <c r="P51" s="3">
        <v>3</v>
      </c>
      <c r="Q51" s="3">
        <v>0</v>
      </c>
      <c r="R51" s="3">
        <v>14</v>
      </c>
      <c r="S51" s="3"/>
      <c r="T51" s="3"/>
      <c r="U51" s="3"/>
      <c r="V51" s="3"/>
      <c r="W51" s="3"/>
      <c r="X51" s="3"/>
      <c r="Y51" s="3"/>
    </row>
    <row r="52" spans="1:25" ht="138" customHeight="1" x14ac:dyDescent="0.25">
      <c r="A52" s="3"/>
      <c r="B52" s="29" t="s">
        <v>223</v>
      </c>
      <c r="C52" s="29" t="s">
        <v>81</v>
      </c>
      <c r="D52" s="3" t="s">
        <v>82</v>
      </c>
      <c r="E52" s="23">
        <v>18</v>
      </c>
      <c r="F52" s="4">
        <f>E52*G52</f>
        <v>2826</v>
      </c>
      <c r="G52" s="3">
        <f t="shared" si="1"/>
        <v>157</v>
      </c>
      <c r="H52" s="3" t="s">
        <v>36</v>
      </c>
      <c r="I52" s="3"/>
      <c r="J52" s="3"/>
      <c r="K52" s="3"/>
      <c r="L52" s="3"/>
      <c r="M52" s="3"/>
      <c r="N52" s="22">
        <v>8</v>
      </c>
      <c r="O52" s="22">
        <v>28</v>
      </c>
      <c r="P52" s="22">
        <v>87</v>
      </c>
      <c r="Q52" s="22">
        <v>25</v>
      </c>
      <c r="R52" s="22">
        <v>9</v>
      </c>
      <c r="S52" s="3"/>
      <c r="T52" s="3"/>
      <c r="U52" s="3"/>
      <c r="V52" s="3"/>
      <c r="W52" s="3"/>
      <c r="X52" s="3"/>
      <c r="Y52" s="3"/>
    </row>
    <row r="53" spans="1:25" ht="138" customHeight="1" x14ac:dyDescent="0.25">
      <c r="A53" s="11"/>
      <c r="B53" s="27" t="s">
        <v>155</v>
      </c>
      <c r="C53" s="28" t="s">
        <v>83</v>
      </c>
      <c r="D53" s="13" t="s">
        <v>84</v>
      </c>
      <c r="E53" s="4">
        <v>18</v>
      </c>
      <c r="F53" s="4">
        <f>E53*G53</f>
        <v>3618</v>
      </c>
      <c r="G53" s="3">
        <f t="shared" si="1"/>
        <v>201</v>
      </c>
      <c r="H53" s="3" t="s">
        <v>39</v>
      </c>
      <c r="I53" s="3"/>
      <c r="J53" s="3"/>
      <c r="K53" s="3"/>
      <c r="L53" s="3"/>
      <c r="M53" s="3"/>
      <c r="N53" s="3"/>
      <c r="O53" s="3">
        <v>1</v>
      </c>
      <c r="P53" s="3">
        <v>83</v>
      </c>
      <c r="Q53" s="3">
        <v>100</v>
      </c>
      <c r="R53" s="3">
        <v>17</v>
      </c>
      <c r="S53" s="3"/>
      <c r="T53" s="3"/>
      <c r="U53" s="3"/>
      <c r="V53" s="3"/>
      <c r="W53" s="3"/>
      <c r="X53" s="3"/>
      <c r="Y53" s="3"/>
    </row>
    <row r="54" spans="1:25" ht="138" customHeight="1" x14ac:dyDescent="0.25">
      <c r="A54" s="3"/>
      <c r="B54" s="29" t="s">
        <v>223</v>
      </c>
      <c r="C54" s="29" t="s">
        <v>243</v>
      </c>
      <c r="D54" s="3" t="s">
        <v>244</v>
      </c>
      <c r="E54" s="23">
        <v>45</v>
      </c>
      <c r="F54" s="4">
        <f>E54*G54</f>
        <v>1665</v>
      </c>
      <c r="G54" s="3">
        <f t="shared" si="1"/>
        <v>37</v>
      </c>
      <c r="H54" s="3" t="s">
        <v>36</v>
      </c>
      <c r="I54" s="3"/>
      <c r="J54" s="3"/>
      <c r="K54" s="3"/>
      <c r="L54" s="3"/>
      <c r="M54" s="3"/>
      <c r="N54" s="22"/>
      <c r="O54" s="22"/>
      <c r="P54" s="22">
        <v>2</v>
      </c>
      <c r="Q54" s="22">
        <v>28</v>
      </c>
      <c r="R54" s="22">
        <v>3</v>
      </c>
      <c r="S54" s="22">
        <v>4</v>
      </c>
      <c r="T54" s="3"/>
      <c r="U54" s="3"/>
      <c r="V54" s="3"/>
      <c r="W54" s="3"/>
      <c r="X54" s="3"/>
      <c r="Y54" s="3"/>
    </row>
    <row r="55" spans="1:25" ht="138" customHeight="1" x14ac:dyDescent="0.25">
      <c r="A55" s="11"/>
      <c r="B55" s="29" t="s">
        <v>155</v>
      </c>
      <c r="C55" s="30" t="s">
        <v>203</v>
      </c>
      <c r="D55" s="21" t="s">
        <v>204</v>
      </c>
      <c r="E55" s="20">
        <v>50</v>
      </c>
      <c r="F55" s="4">
        <f>E55*G55</f>
        <v>3600</v>
      </c>
      <c r="G55" s="3">
        <f t="shared" si="1"/>
        <v>72</v>
      </c>
      <c r="H55" s="3" t="s">
        <v>36</v>
      </c>
      <c r="I55" s="3"/>
      <c r="J55" s="3"/>
      <c r="K55" s="3"/>
      <c r="L55" s="3"/>
      <c r="M55" s="3"/>
      <c r="N55" s="3">
        <v>10</v>
      </c>
      <c r="O55" s="3">
        <v>15</v>
      </c>
      <c r="P55" s="3">
        <v>34</v>
      </c>
      <c r="Q55" s="3">
        <v>7</v>
      </c>
      <c r="R55" s="3">
        <v>6</v>
      </c>
      <c r="S55" s="22"/>
      <c r="T55" s="22"/>
      <c r="U55" s="3"/>
      <c r="V55" s="3"/>
      <c r="W55" s="3"/>
      <c r="X55" s="3"/>
      <c r="Y55" s="3"/>
    </row>
    <row r="56" spans="1:25" ht="138" customHeight="1" x14ac:dyDescent="0.25">
      <c r="A56" s="11"/>
      <c r="B56" s="29" t="s">
        <v>155</v>
      </c>
      <c r="C56" s="30" t="s">
        <v>205</v>
      </c>
      <c r="D56" s="21" t="s">
        <v>204</v>
      </c>
      <c r="E56" s="20">
        <v>50</v>
      </c>
      <c r="F56" s="4">
        <f>E56*G56</f>
        <v>2450</v>
      </c>
      <c r="G56" s="3">
        <f t="shared" si="1"/>
        <v>49</v>
      </c>
      <c r="H56" s="3" t="s">
        <v>36</v>
      </c>
      <c r="I56" s="3"/>
      <c r="J56" s="3"/>
      <c r="K56" s="3"/>
      <c r="L56" s="3"/>
      <c r="M56" s="3"/>
      <c r="N56" s="3">
        <v>10</v>
      </c>
      <c r="O56" s="3">
        <v>7</v>
      </c>
      <c r="P56" s="3">
        <v>15</v>
      </c>
      <c r="Q56" s="3">
        <v>11</v>
      </c>
      <c r="R56" s="3">
        <v>6</v>
      </c>
      <c r="S56" s="22"/>
      <c r="T56" s="22"/>
      <c r="U56" s="3"/>
      <c r="V56" s="3"/>
      <c r="W56" s="3"/>
      <c r="X56" s="3"/>
      <c r="Y56" s="3"/>
    </row>
    <row r="57" spans="1:25" ht="138" customHeight="1" x14ac:dyDescent="0.25">
      <c r="A57" s="11"/>
      <c r="B57" s="29" t="s">
        <v>155</v>
      </c>
      <c r="C57" s="30" t="s">
        <v>206</v>
      </c>
      <c r="D57" s="21" t="s">
        <v>207</v>
      </c>
      <c r="E57" s="20">
        <v>70</v>
      </c>
      <c r="F57" s="4">
        <f>E57*G57</f>
        <v>4410</v>
      </c>
      <c r="G57" s="3">
        <f t="shared" si="1"/>
        <v>63</v>
      </c>
      <c r="H57" s="3" t="s">
        <v>36</v>
      </c>
      <c r="I57" s="3"/>
      <c r="J57" s="3"/>
      <c r="K57" s="3"/>
      <c r="L57" s="3"/>
      <c r="M57" s="3"/>
      <c r="N57" s="22"/>
      <c r="O57" s="3">
        <v>2</v>
      </c>
      <c r="P57" s="3">
        <v>34</v>
      </c>
      <c r="Q57" s="3">
        <v>19</v>
      </c>
      <c r="R57" s="3">
        <v>8</v>
      </c>
      <c r="S57" s="22"/>
      <c r="T57" s="22"/>
      <c r="U57" s="3"/>
      <c r="V57" s="3"/>
      <c r="W57" s="3"/>
      <c r="X57" s="3"/>
      <c r="Y57" s="3"/>
    </row>
    <row r="58" spans="1:25" ht="138" customHeight="1" x14ac:dyDescent="0.25">
      <c r="A58" s="11"/>
      <c r="B58" s="27" t="s">
        <v>155</v>
      </c>
      <c r="C58" s="28" t="s">
        <v>191</v>
      </c>
      <c r="D58" s="3" t="s">
        <v>192</v>
      </c>
      <c r="E58" s="4">
        <v>75</v>
      </c>
      <c r="F58" s="4">
        <f>E58*G58</f>
        <v>375</v>
      </c>
      <c r="G58" s="3">
        <f t="shared" si="1"/>
        <v>5</v>
      </c>
      <c r="H58" s="3" t="s">
        <v>36</v>
      </c>
      <c r="I58" s="3"/>
      <c r="J58" s="3"/>
      <c r="K58" s="3"/>
      <c r="L58" s="3"/>
      <c r="M58" s="3"/>
      <c r="N58" s="3"/>
      <c r="O58" s="3"/>
      <c r="P58" s="7"/>
      <c r="Q58" s="3"/>
      <c r="R58" s="3">
        <v>5</v>
      </c>
      <c r="S58" s="3"/>
      <c r="T58" s="3"/>
      <c r="U58" s="3"/>
      <c r="V58" s="3"/>
      <c r="W58" s="3"/>
      <c r="X58" s="3"/>
      <c r="Y58" s="3"/>
    </row>
    <row r="59" spans="1:25" ht="138" customHeight="1" x14ac:dyDescent="0.25">
      <c r="A59" s="11"/>
      <c r="B59" s="27" t="s">
        <v>155</v>
      </c>
      <c r="C59" s="28" t="s">
        <v>85</v>
      </c>
      <c r="D59" s="3" t="s">
        <v>86</v>
      </c>
      <c r="E59" s="4">
        <v>50</v>
      </c>
      <c r="F59" s="4">
        <f>E59*G59</f>
        <v>1000</v>
      </c>
      <c r="G59" s="3">
        <f t="shared" si="1"/>
        <v>20</v>
      </c>
      <c r="H59" s="3" t="s">
        <v>36</v>
      </c>
      <c r="I59" s="3"/>
      <c r="J59" s="3"/>
      <c r="K59" s="3"/>
      <c r="L59" s="3"/>
      <c r="M59" s="3"/>
      <c r="N59" s="3">
        <v>6</v>
      </c>
      <c r="O59" s="3">
        <v>4</v>
      </c>
      <c r="P59" s="3">
        <v>4</v>
      </c>
      <c r="Q59" s="3">
        <v>4</v>
      </c>
      <c r="R59" s="3">
        <v>2</v>
      </c>
      <c r="S59" s="3"/>
      <c r="T59" s="3"/>
      <c r="U59" s="3"/>
      <c r="V59" s="3"/>
      <c r="W59" s="3"/>
      <c r="X59" s="3"/>
      <c r="Y59" s="3"/>
    </row>
    <row r="60" spans="1:25" ht="138" customHeight="1" x14ac:dyDescent="0.25">
      <c r="A60" s="11"/>
      <c r="B60" s="27" t="s">
        <v>155</v>
      </c>
      <c r="C60" s="28" t="s">
        <v>87</v>
      </c>
      <c r="D60" s="13" t="s">
        <v>88</v>
      </c>
      <c r="E60" s="4">
        <v>60</v>
      </c>
      <c r="F60" s="4">
        <f>E60*G60</f>
        <v>1140</v>
      </c>
      <c r="G60" s="3">
        <f t="shared" si="1"/>
        <v>19</v>
      </c>
      <c r="H60" s="3" t="s">
        <v>36</v>
      </c>
      <c r="I60" s="3"/>
      <c r="J60" s="3"/>
      <c r="K60" s="3"/>
      <c r="L60" s="3"/>
      <c r="M60" s="3"/>
      <c r="N60" s="3">
        <v>17</v>
      </c>
      <c r="O60" s="3">
        <v>1</v>
      </c>
      <c r="P60" s="3">
        <v>1</v>
      </c>
      <c r="Q60" s="3"/>
      <c r="R60" s="3"/>
      <c r="S60" s="3"/>
      <c r="T60" s="3"/>
      <c r="U60" s="3"/>
      <c r="V60" s="3"/>
      <c r="W60" s="3"/>
      <c r="X60" s="3"/>
      <c r="Y60" s="3"/>
    </row>
    <row r="61" spans="1:25" ht="138" customHeight="1" x14ac:dyDescent="0.25">
      <c r="A61" s="3"/>
      <c r="B61" s="29" t="s">
        <v>223</v>
      </c>
      <c r="C61" s="29" t="s">
        <v>241</v>
      </c>
      <c r="D61" s="3" t="s">
        <v>88</v>
      </c>
      <c r="E61" s="23">
        <v>60</v>
      </c>
      <c r="F61" s="4">
        <f>E61*G61</f>
        <v>3240</v>
      </c>
      <c r="G61" s="3">
        <f t="shared" si="1"/>
        <v>54</v>
      </c>
      <c r="H61" s="3" t="s">
        <v>36</v>
      </c>
      <c r="I61" s="3"/>
      <c r="J61" s="3"/>
      <c r="K61" s="3"/>
      <c r="L61" s="3"/>
      <c r="M61" s="3"/>
      <c r="N61" s="22"/>
      <c r="O61" s="22"/>
      <c r="P61" s="22"/>
      <c r="Q61" s="22">
        <v>4</v>
      </c>
      <c r="R61" s="22">
        <v>20</v>
      </c>
      <c r="S61" s="22">
        <v>28</v>
      </c>
      <c r="T61" s="22">
        <v>2</v>
      </c>
      <c r="U61" s="3"/>
      <c r="V61" s="3"/>
      <c r="W61" s="3"/>
      <c r="X61" s="3"/>
      <c r="Y61" s="3"/>
    </row>
    <row r="62" spans="1:25" ht="138" customHeight="1" x14ac:dyDescent="0.25">
      <c r="A62" s="3"/>
      <c r="B62" s="27" t="s">
        <v>155</v>
      </c>
      <c r="C62" s="28" t="s">
        <v>89</v>
      </c>
      <c r="D62" s="12" t="s">
        <v>90</v>
      </c>
      <c r="E62" s="4">
        <v>65</v>
      </c>
      <c r="F62" s="4">
        <f>E62*G62</f>
        <v>1625</v>
      </c>
      <c r="G62" s="3">
        <f t="shared" si="1"/>
        <v>25</v>
      </c>
      <c r="H62" s="3" t="s">
        <v>36</v>
      </c>
      <c r="I62" s="3"/>
      <c r="J62" s="3"/>
      <c r="K62" s="3"/>
      <c r="L62" s="3"/>
      <c r="M62" s="3"/>
      <c r="N62" s="3">
        <v>3</v>
      </c>
      <c r="O62" s="3">
        <v>12</v>
      </c>
      <c r="P62" s="3">
        <v>8</v>
      </c>
      <c r="Q62" s="3">
        <v>2</v>
      </c>
      <c r="R62" s="3"/>
      <c r="S62" s="3"/>
      <c r="T62" s="3"/>
      <c r="U62" s="3"/>
      <c r="V62" s="3"/>
      <c r="W62" s="3"/>
      <c r="X62" s="3"/>
      <c r="Y62" s="3"/>
    </row>
    <row r="63" spans="1:25" ht="138" customHeight="1" x14ac:dyDescent="0.25">
      <c r="A63" s="3"/>
      <c r="B63" s="29" t="s">
        <v>223</v>
      </c>
      <c r="C63" s="29" t="s">
        <v>252</v>
      </c>
      <c r="D63" s="3" t="s">
        <v>91</v>
      </c>
      <c r="E63" s="23">
        <v>50</v>
      </c>
      <c r="F63" s="4">
        <f>E63*G63</f>
        <v>1050</v>
      </c>
      <c r="G63" s="3">
        <f t="shared" si="1"/>
        <v>21</v>
      </c>
      <c r="H63" s="3" t="s">
        <v>36</v>
      </c>
      <c r="I63" s="3"/>
      <c r="J63" s="3"/>
      <c r="K63" s="3"/>
      <c r="L63" s="3"/>
      <c r="M63" s="3"/>
      <c r="N63" s="22">
        <v>21</v>
      </c>
      <c r="O63" s="22"/>
      <c r="P63" s="22"/>
      <c r="Q63" s="22"/>
      <c r="R63" s="22"/>
      <c r="S63" s="22"/>
      <c r="T63" s="3"/>
      <c r="U63" s="3"/>
      <c r="V63" s="3"/>
      <c r="W63" s="3"/>
      <c r="X63" s="3"/>
      <c r="Y63" s="3"/>
    </row>
    <row r="64" spans="1:25" ht="138" customHeight="1" x14ac:dyDescent="0.25">
      <c r="A64" s="3"/>
      <c r="B64" s="29" t="s">
        <v>223</v>
      </c>
      <c r="C64" s="29" t="s">
        <v>251</v>
      </c>
      <c r="D64" s="3" t="s">
        <v>91</v>
      </c>
      <c r="E64" s="23">
        <v>50</v>
      </c>
      <c r="F64" s="4">
        <f>E64*G64</f>
        <v>1100</v>
      </c>
      <c r="G64" s="3">
        <f t="shared" si="1"/>
        <v>22</v>
      </c>
      <c r="H64" s="3" t="s">
        <v>36</v>
      </c>
      <c r="I64" s="3"/>
      <c r="J64" s="3"/>
      <c r="K64" s="3"/>
      <c r="L64" s="3"/>
      <c r="M64" s="3"/>
      <c r="N64" s="22">
        <v>22</v>
      </c>
      <c r="O64" s="22"/>
      <c r="P64" s="22"/>
      <c r="Q64" s="22"/>
      <c r="R64" s="22"/>
      <c r="S64" s="22"/>
      <c r="T64" s="3"/>
      <c r="U64" s="3"/>
      <c r="V64" s="3"/>
      <c r="W64" s="3"/>
      <c r="X64" s="3"/>
      <c r="Y64" s="3"/>
    </row>
    <row r="65" spans="1:25" ht="138" customHeight="1" x14ac:dyDescent="0.25">
      <c r="A65" s="3"/>
      <c r="B65" s="27" t="s">
        <v>155</v>
      </c>
      <c r="C65" s="27" t="s">
        <v>137</v>
      </c>
      <c r="D65" s="3" t="s">
        <v>91</v>
      </c>
      <c r="E65" s="4">
        <v>45</v>
      </c>
      <c r="F65" s="4">
        <f>E65*G65</f>
        <v>1710</v>
      </c>
      <c r="G65" s="3">
        <f t="shared" si="1"/>
        <v>38</v>
      </c>
      <c r="H65" s="3" t="s">
        <v>37</v>
      </c>
      <c r="I65" s="3"/>
      <c r="J65" s="3"/>
      <c r="K65" s="3"/>
      <c r="L65" s="3"/>
      <c r="M65" s="3"/>
      <c r="N65" s="3"/>
      <c r="O65" s="7"/>
      <c r="P65" s="3"/>
      <c r="Q65" s="3"/>
      <c r="R65" s="3"/>
      <c r="S65" s="3">
        <v>2</v>
      </c>
      <c r="T65" s="3"/>
      <c r="U65" s="3"/>
      <c r="V65" s="3"/>
      <c r="W65" s="3">
        <v>36</v>
      </c>
      <c r="X65" s="3"/>
      <c r="Y65" s="3"/>
    </row>
    <row r="66" spans="1:25" ht="138" customHeight="1" x14ac:dyDescent="0.25">
      <c r="A66" s="3"/>
      <c r="B66" s="29" t="s">
        <v>223</v>
      </c>
      <c r="C66" s="29" t="s">
        <v>247</v>
      </c>
      <c r="D66" s="3" t="s">
        <v>248</v>
      </c>
      <c r="E66" s="23">
        <v>60</v>
      </c>
      <c r="F66" s="4">
        <f>E66*G66</f>
        <v>1680</v>
      </c>
      <c r="G66" s="3">
        <f t="shared" si="1"/>
        <v>28</v>
      </c>
      <c r="H66" s="3" t="s">
        <v>36</v>
      </c>
      <c r="I66" s="3"/>
      <c r="J66" s="3"/>
      <c r="K66" s="3"/>
      <c r="L66" s="3"/>
      <c r="M66" s="3"/>
      <c r="N66" s="22">
        <v>6</v>
      </c>
      <c r="O66" s="22">
        <v>1</v>
      </c>
      <c r="P66" s="22"/>
      <c r="Q66" s="22">
        <v>11</v>
      </c>
      <c r="R66" s="22">
        <v>1</v>
      </c>
      <c r="S66" s="22">
        <v>9</v>
      </c>
      <c r="T66" s="3"/>
      <c r="U66" s="3"/>
      <c r="V66" s="3"/>
      <c r="W66" s="3"/>
      <c r="X66" s="3"/>
      <c r="Y66" s="3"/>
    </row>
    <row r="67" spans="1:25" ht="138" customHeight="1" x14ac:dyDescent="0.25">
      <c r="A67" s="11"/>
      <c r="B67" s="27" t="s">
        <v>155</v>
      </c>
      <c r="C67" s="28" t="s">
        <v>138</v>
      </c>
      <c r="D67" s="3" t="s">
        <v>139</v>
      </c>
      <c r="E67" s="4">
        <v>80</v>
      </c>
      <c r="F67" s="4">
        <f>E67*G67</f>
        <v>7760</v>
      </c>
      <c r="G67" s="3">
        <f t="shared" si="1"/>
        <v>97</v>
      </c>
      <c r="H67" s="3" t="s">
        <v>37</v>
      </c>
      <c r="I67" s="3"/>
      <c r="J67" s="3"/>
      <c r="K67" s="3"/>
      <c r="L67" s="3"/>
      <c r="M67" s="3"/>
      <c r="N67" s="3"/>
      <c r="O67" s="3">
        <v>15</v>
      </c>
      <c r="P67" s="3"/>
      <c r="Q67" s="3">
        <v>22</v>
      </c>
      <c r="R67" s="3"/>
      <c r="S67" s="3">
        <v>17</v>
      </c>
      <c r="T67" s="3"/>
      <c r="U67" s="3">
        <v>14</v>
      </c>
      <c r="V67" s="3"/>
      <c r="W67" s="3">
        <v>29</v>
      </c>
      <c r="X67" s="3"/>
      <c r="Y67" s="3"/>
    </row>
    <row r="68" spans="1:25" ht="138" customHeight="1" x14ac:dyDescent="0.25">
      <c r="A68" s="11"/>
      <c r="B68" s="27" t="s">
        <v>155</v>
      </c>
      <c r="C68" s="28" t="s">
        <v>197</v>
      </c>
      <c r="D68" s="3" t="s">
        <v>140</v>
      </c>
      <c r="E68" s="4">
        <v>45</v>
      </c>
      <c r="F68" s="4">
        <f>E68*G68</f>
        <v>540</v>
      </c>
      <c r="G68" s="3">
        <f t="shared" si="1"/>
        <v>12</v>
      </c>
      <c r="H68" s="3" t="s">
        <v>37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>
        <v>12</v>
      </c>
      <c r="V68" s="3"/>
      <c r="W68" s="3"/>
      <c r="X68" s="3"/>
      <c r="Y68" s="3"/>
    </row>
    <row r="69" spans="1:25" ht="138" customHeight="1" x14ac:dyDescent="0.25">
      <c r="A69" s="11"/>
      <c r="B69" s="27" t="s">
        <v>155</v>
      </c>
      <c r="C69" s="28" t="s">
        <v>141</v>
      </c>
      <c r="D69" s="3" t="s">
        <v>140</v>
      </c>
      <c r="E69" s="4">
        <v>45</v>
      </c>
      <c r="F69" s="4">
        <f>E69*G69</f>
        <v>5715</v>
      </c>
      <c r="G69" s="3">
        <f t="shared" si="1"/>
        <v>127</v>
      </c>
      <c r="H69" s="3" t="s">
        <v>37</v>
      </c>
      <c r="I69" s="3"/>
      <c r="J69" s="3"/>
      <c r="K69" s="3"/>
      <c r="L69" s="3"/>
      <c r="M69" s="3"/>
      <c r="N69" s="7"/>
      <c r="O69" s="7"/>
      <c r="P69" s="7"/>
      <c r="Q69" s="7">
        <v>21</v>
      </c>
      <c r="R69" s="3"/>
      <c r="S69" s="3">
        <v>49</v>
      </c>
      <c r="T69" s="3"/>
      <c r="U69" s="3">
        <v>35</v>
      </c>
      <c r="V69" s="3"/>
      <c r="W69" s="3">
        <v>22</v>
      </c>
      <c r="X69" s="3"/>
      <c r="Y69" s="3"/>
    </row>
    <row r="70" spans="1:25" ht="138" customHeight="1" x14ac:dyDescent="0.25">
      <c r="A70" s="3"/>
      <c r="B70" s="29" t="s">
        <v>223</v>
      </c>
      <c r="C70" s="29" t="s">
        <v>253</v>
      </c>
      <c r="D70" s="3" t="s">
        <v>254</v>
      </c>
      <c r="E70" s="23">
        <v>70</v>
      </c>
      <c r="F70" s="4">
        <f>E70*G70</f>
        <v>1400</v>
      </c>
      <c r="G70" s="3">
        <f t="shared" si="1"/>
        <v>20</v>
      </c>
      <c r="H70" s="3" t="s">
        <v>36</v>
      </c>
      <c r="I70" s="3"/>
      <c r="J70" s="3"/>
      <c r="K70" s="3"/>
      <c r="L70" s="3"/>
      <c r="M70" s="3"/>
      <c r="N70" s="22"/>
      <c r="O70" s="22"/>
      <c r="P70" s="22"/>
      <c r="Q70" s="22"/>
      <c r="R70" s="22">
        <v>1</v>
      </c>
      <c r="S70" s="22">
        <v>19</v>
      </c>
      <c r="T70" s="3"/>
      <c r="U70" s="3"/>
      <c r="V70" s="3"/>
      <c r="W70" s="3"/>
      <c r="X70" s="3"/>
      <c r="Y70" s="3"/>
    </row>
    <row r="71" spans="1:25" ht="138" customHeight="1" x14ac:dyDescent="0.25">
      <c r="A71" s="11"/>
      <c r="B71" s="27" t="s">
        <v>155</v>
      </c>
      <c r="C71" s="28" t="s">
        <v>195</v>
      </c>
      <c r="D71" s="3" t="s">
        <v>196</v>
      </c>
      <c r="E71" s="4">
        <v>160</v>
      </c>
      <c r="F71" s="4">
        <f>E71*G71</f>
        <v>160</v>
      </c>
      <c r="G71" s="3">
        <f t="shared" ref="G71:G102" si="2">SUM(J71:Y71)</f>
        <v>1</v>
      </c>
      <c r="H71" s="3" t="s">
        <v>36</v>
      </c>
      <c r="I71" s="3"/>
      <c r="J71" s="3"/>
      <c r="K71" s="3"/>
      <c r="L71" s="3"/>
      <c r="M71" s="3"/>
      <c r="N71" s="3"/>
      <c r="O71" s="3"/>
      <c r="P71" s="3">
        <v>1</v>
      </c>
      <c r="Q71" s="3"/>
      <c r="R71" s="3"/>
      <c r="S71" s="3"/>
      <c r="T71" s="3"/>
      <c r="U71" s="3"/>
      <c r="V71" s="3"/>
      <c r="W71" s="3"/>
      <c r="X71" s="3"/>
      <c r="Y71" s="3"/>
    </row>
    <row r="72" spans="1:25" ht="138" customHeight="1" x14ac:dyDescent="0.25">
      <c r="A72" s="11"/>
      <c r="B72" s="27" t="s">
        <v>155</v>
      </c>
      <c r="C72" s="28" t="s">
        <v>92</v>
      </c>
      <c r="D72" s="13" t="s">
        <v>93</v>
      </c>
      <c r="E72" s="4">
        <v>100</v>
      </c>
      <c r="F72" s="4">
        <f>E72*G72</f>
        <v>3000</v>
      </c>
      <c r="G72" s="3">
        <f t="shared" si="2"/>
        <v>30</v>
      </c>
      <c r="H72" s="3" t="s">
        <v>36</v>
      </c>
      <c r="I72" s="3"/>
      <c r="J72" s="3"/>
      <c r="K72" s="3"/>
      <c r="L72" s="3"/>
      <c r="M72" s="3"/>
      <c r="N72" s="3">
        <v>7</v>
      </c>
      <c r="O72" s="3">
        <v>9</v>
      </c>
      <c r="P72" s="3">
        <v>1</v>
      </c>
      <c r="Q72" s="3">
        <v>4</v>
      </c>
      <c r="R72" s="3">
        <v>7</v>
      </c>
      <c r="S72" s="3">
        <v>2</v>
      </c>
      <c r="T72" s="3"/>
      <c r="U72" s="3"/>
      <c r="V72" s="3"/>
      <c r="W72" s="3"/>
      <c r="X72" s="3"/>
      <c r="Y72" s="3"/>
    </row>
    <row r="73" spans="1:25" ht="138" customHeight="1" x14ac:dyDescent="0.25">
      <c r="A73" s="11"/>
      <c r="B73" s="27" t="s">
        <v>155</v>
      </c>
      <c r="C73" s="28" t="s">
        <v>177</v>
      </c>
      <c r="D73" s="13" t="s">
        <v>94</v>
      </c>
      <c r="E73" s="4">
        <v>35</v>
      </c>
      <c r="F73" s="4">
        <f>E73*G73</f>
        <v>35</v>
      </c>
      <c r="G73" s="3">
        <f t="shared" si="2"/>
        <v>1</v>
      </c>
      <c r="H73" s="3" t="s">
        <v>37</v>
      </c>
      <c r="I73" s="3"/>
      <c r="J73" s="3"/>
      <c r="K73" s="3"/>
      <c r="L73" s="3"/>
      <c r="M73" s="3"/>
      <c r="N73" s="3"/>
      <c r="O73" s="3"/>
      <c r="P73" s="3"/>
      <c r="Q73" s="3">
        <v>1</v>
      </c>
      <c r="R73" s="3"/>
      <c r="S73" s="3"/>
      <c r="T73" s="3"/>
      <c r="U73" s="3"/>
      <c r="V73" s="3"/>
      <c r="W73" s="3"/>
      <c r="X73" s="3"/>
      <c r="Y73" s="3"/>
    </row>
    <row r="74" spans="1:25" ht="138" customHeight="1" x14ac:dyDescent="0.25">
      <c r="A74" s="3"/>
      <c r="B74" s="27" t="s">
        <v>155</v>
      </c>
      <c r="C74" s="28" t="s">
        <v>95</v>
      </c>
      <c r="D74" s="12" t="s">
        <v>96</v>
      </c>
      <c r="E74" s="4">
        <v>120</v>
      </c>
      <c r="F74" s="4">
        <f>E74*G74</f>
        <v>11520</v>
      </c>
      <c r="G74" s="3">
        <f t="shared" si="2"/>
        <v>96</v>
      </c>
      <c r="H74" s="3" t="s">
        <v>36</v>
      </c>
      <c r="I74" s="3"/>
      <c r="J74" s="3"/>
      <c r="K74" s="3"/>
      <c r="L74" s="3"/>
      <c r="M74" s="3"/>
      <c r="N74" s="7">
        <v>1</v>
      </c>
      <c r="O74" s="7">
        <v>20</v>
      </c>
      <c r="P74" s="7">
        <v>29</v>
      </c>
      <c r="Q74" s="7">
        <v>25</v>
      </c>
      <c r="R74" s="3">
        <v>11</v>
      </c>
      <c r="S74" s="3">
        <v>10</v>
      </c>
      <c r="T74" s="3"/>
      <c r="U74" s="3"/>
      <c r="V74" s="3"/>
      <c r="W74" s="3"/>
      <c r="X74" s="3"/>
      <c r="Y74" s="3"/>
    </row>
    <row r="75" spans="1:25" ht="138" customHeight="1" x14ac:dyDescent="0.25">
      <c r="A75" s="11"/>
      <c r="B75" s="27" t="s">
        <v>155</v>
      </c>
      <c r="C75" s="28" t="s">
        <v>97</v>
      </c>
      <c r="D75" s="3" t="s">
        <v>98</v>
      </c>
      <c r="E75" s="4">
        <v>125</v>
      </c>
      <c r="F75" s="4">
        <f>E75*G75</f>
        <v>36375</v>
      </c>
      <c r="G75" s="3">
        <f t="shared" si="2"/>
        <v>291</v>
      </c>
      <c r="H75" s="3" t="s">
        <v>36</v>
      </c>
      <c r="I75" s="3"/>
      <c r="J75" s="3"/>
      <c r="K75" s="3"/>
      <c r="L75" s="3"/>
      <c r="M75" s="3"/>
      <c r="N75" s="3">
        <v>2</v>
      </c>
      <c r="O75" s="3">
        <v>1</v>
      </c>
      <c r="P75" s="3">
        <v>52</v>
      </c>
      <c r="Q75" s="3">
        <v>62</v>
      </c>
      <c r="R75" s="3">
        <v>97</v>
      </c>
      <c r="S75" s="3">
        <v>77</v>
      </c>
      <c r="T75" s="3"/>
      <c r="U75" s="3"/>
      <c r="V75" s="3"/>
      <c r="W75" s="3"/>
      <c r="X75" s="3"/>
      <c r="Y75" s="3"/>
    </row>
    <row r="76" spans="1:25" ht="138" customHeight="1" x14ac:dyDescent="0.25">
      <c r="A76" s="3"/>
      <c r="B76" s="29" t="s">
        <v>223</v>
      </c>
      <c r="C76" s="29" t="s">
        <v>97</v>
      </c>
      <c r="D76" s="3" t="s">
        <v>98</v>
      </c>
      <c r="E76" s="23">
        <v>125</v>
      </c>
      <c r="F76" s="4">
        <f>E76*G76</f>
        <v>12500</v>
      </c>
      <c r="G76" s="3">
        <f t="shared" si="2"/>
        <v>100</v>
      </c>
      <c r="H76" s="3" t="s">
        <v>36</v>
      </c>
      <c r="I76" s="3"/>
      <c r="J76" s="3"/>
      <c r="K76" s="3"/>
      <c r="L76" s="3"/>
      <c r="M76" s="3"/>
      <c r="N76" s="22"/>
      <c r="O76" s="22"/>
      <c r="P76" s="22">
        <v>21</v>
      </c>
      <c r="Q76" s="22">
        <v>26</v>
      </c>
      <c r="R76" s="22">
        <v>29</v>
      </c>
      <c r="S76" s="22">
        <v>24</v>
      </c>
      <c r="T76" s="22"/>
      <c r="U76" s="3"/>
      <c r="V76" s="3"/>
      <c r="W76" s="3"/>
      <c r="X76" s="3"/>
      <c r="Y76" s="3"/>
    </row>
    <row r="77" spans="1:25" ht="138" customHeight="1" x14ac:dyDescent="0.25">
      <c r="A77" s="11"/>
      <c r="B77" s="27" t="s">
        <v>155</v>
      </c>
      <c r="C77" s="28" t="s">
        <v>99</v>
      </c>
      <c r="D77" s="3" t="s">
        <v>100</v>
      </c>
      <c r="E77" s="4">
        <v>45</v>
      </c>
      <c r="F77" s="4">
        <f>E77*G77</f>
        <v>2340</v>
      </c>
      <c r="G77" s="3">
        <f t="shared" si="2"/>
        <v>52</v>
      </c>
      <c r="H77" s="3" t="s">
        <v>36</v>
      </c>
      <c r="I77" s="3"/>
      <c r="J77" s="3"/>
      <c r="K77" s="3"/>
      <c r="L77" s="3"/>
      <c r="M77" s="3"/>
      <c r="N77" s="3"/>
      <c r="O77" s="3"/>
      <c r="P77" s="3"/>
      <c r="Q77" s="3"/>
      <c r="R77" s="3">
        <v>22</v>
      </c>
      <c r="S77" s="3">
        <v>30</v>
      </c>
      <c r="T77" s="3"/>
      <c r="U77" s="3"/>
      <c r="V77" s="15"/>
      <c r="W77" s="3"/>
      <c r="X77" s="3"/>
      <c r="Y77" s="3"/>
    </row>
    <row r="78" spans="1:25" ht="138" customHeight="1" x14ac:dyDescent="0.25">
      <c r="A78" s="11"/>
      <c r="B78" s="27" t="s">
        <v>155</v>
      </c>
      <c r="C78" s="28" t="s">
        <v>101</v>
      </c>
      <c r="D78" s="3" t="s">
        <v>100</v>
      </c>
      <c r="E78" s="4">
        <v>45</v>
      </c>
      <c r="F78" s="4">
        <f>E78*G78</f>
        <v>4050</v>
      </c>
      <c r="G78" s="3">
        <f t="shared" si="2"/>
        <v>90</v>
      </c>
      <c r="H78" s="3" t="s">
        <v>36</v>
      </c>
      <c r="I78" s="3"/>
      <c r="J78" s="3"/>
      <c r="K78" s="3"/>
      <c r="L78" s="3"/>
      <c r="M78" s="3"/>
      <c r="N78" s="3"/>
      <c r="O78" s="3"/>
      <c r="P78" s="3">
        <v>11</v>
      </c>
      <c r="Q78" s="3">
        <v>0</v>
      </c>
      <c r="R78" s="3">
        <v>28</v>
      </c>
      <c r="S78" s="3">
        <v>51</v>
      </c>
      <c r="T78" s="3"/>
      <c r="U78" s="3"/>
      <c r="V78" s="3"/>
      <c r="W78" s="3"/>
      <c r="X78" s="3"/>
      <c r="Y78" s="3"/>
    </row>
    <row r="79" spans="1:25" ht="138" customHeight="1" x14ac:dyDescent="0.25">
      <c r="A79" s="11"/>
      <c r="B79" s="27" t="s">
        <v>155</v>
      </c>
      <c r="C79" s="28" t="s">
        <v>186</v>
      </c>
      <c r="D79" s="3" t="s">
        <v>153</v>
      </c>
      <c r="E79" s="4">
        <v>45</v>
      </c>
      <c r="F79" s="4">
        <f>E79*G79</f>
        <v>1665</v>
      </c>
      <c r="G79" s="3">
        <f t="shared" si="2"/>
        <v>37</v>
      </c>
      <c r="H79" s="3" t="s">
        <v>36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>
        <v>37</v>
      </c>
      <c r="T79" s="3"/>
      <c r="U79" s="3"/>
      <c r="V79" s="3"/>
      <c r="W79" s="3"/>
      <c r="X79" s="3"/>
      <c r="Y79" s="3"/>
    </row>
    <row r="80" spans="1:25" ht="138" customHeight="1" x14ac:dyDescent="0.25">
      <c r="A80" s="3"/>
      <c r="B80" s="27" t="s">
        <v>155</v>
      </c>
      <c r="C80" s="28" t="s">
        <v>102</v>
      </c>
      <c r="D80" s="3" t="s">
        <v>103</v>
      </c>
      <c r="E80" s="4">
        <v>18</v>
      </c>
      <c r="F80" s="4">
        <f>E80*G80</f>
        <v>3726</v>
      </c>
      <c r="G80" s="3">
        <f t="shared" si="2"/>
        <v>207</v>
      </c>
      <c r="H80" s="3" t="s">
        <v>39</v>
      </c>
      <c r="I80" s="3"/>
      <c r="J80" s="3"/>
      <c r="K80" s="3"/>
      <c r="L80" s="3"/>
      <c r="M80" s="3"/>
      <c r="N80" s="3"/>
      <c r="O80" s="3">
        <v>0</v>
      </c>
      <c r="P80" s="3">
        <v>85</v>
      </c>
      <c r="Q80" s="3">
        <v>116</v>
      </c>
      <c r="R80" s="3">
        <v>6</v>
      </c>
      <c r="S80" s="3"/>
      <c r="T80" s="3"/>
      <c r="U80" s="3"/>
      <c r="V80" s="3"/>
      <c r="W80" s="3"/>
      <c r="X80" s="3"/>
      <c r="Y80" s="3"/>
    </row>
    <row r="81" spans="1:25" ht="138" customHeight="1" x14ac:dyDescent="0.25">
      <c r="A81" s="11"/>
      <c r="B81" s="27" t="s">
        <v>155</v>
      </c>
      <c r="C81" s="28" t="s">
        <v>142</v>
      </c>
      <c r="D81" s="3" t="s">
        <v>103</v>
      </c>
      <c r="E81" s="4">
        <v>18</v>
      </c>
      <c r="F81" s="4">
        <f>E81*G81</f>
        <v>1602</v>
      </c>
      <c r="G81" s="3">
        <f t="shared" si="2"/>
        <v>89</v>
      </c>
      <c r="H81" s="3" t="s">
        <v>39</v>
      </c>
      <c r="I81" s="3"/>
      <c r="J81" s="3"/>
      <c r="K81" s="3"/>
      <c r="L81" s="3"/>
      <c r="M81" s="3"/>
      <c r="N81" s="3">
        <v>7</v>
      </c>
      <c r="O81" s="3">
        <v>1</v>
      </c>
      <c r="P81" s="7">
        <v>37</v>
      </c>
      <c r="Q81" s="3">
        <v>37</v>
      </c>
      <c r="R81" s="3">
        <v>7</v>
      </c>
      <c r="S81" s="3"/>
      <c r="T81" s="3"/>
      <c r="U81" s="3"/>
      <c r="V81" s="3"/>
      <c r="W81" s="3"/>
      <c r="X81" s="3"/>
      <c r="Y81" s="3"/>
    </row>
    <row r="82" spans="1:25" ht="138" customHeight="1" x14ac:dyDescent="0.25">
      <c r="A82" s="11"/>
      <c r="B82" s="27" t="s">
        <v>155</v>
      </c>
      <c r="C82" s="28" t="s">
        <v>104</v>
      </c>
      <c r="D82" s="3" t="s">
        <v>103</v>
      </c>
      <c r="E82" s="4">
        <v>18</v>
      </c>
      <c r="F82" s="4">
        <f>E82*G82</f>
        <v>4518</v>
      </c>
      <c r="G82" s="3">
        <f t="shared" si="2"/>
        <v>251</v>
      </c>
      <c r="H82" s="3" t="s">
        <v>39</v>
      </c>
      <c r="I82" s="3"/>
      <c r="J82" s="3"/>
      <c r="K82" s="3"/>
      <c r="L82" s="3"/>
      <c r="M82" s="3"/>
      <c r="N82" s="3"/>
      <c r="O82" s="3"/>
      <c r="P82" s="3">
        <v>81</v>
      </c>
      <c r="Q82" s="3">
        <v>77</v>
      </c>
      <c r="R82" s="3">
        <v>93</v>
      </c>
      <c r="S82" s="3"/>
      <c r="T82" s="3"/>
      <c r="U82" s="3"/>
      <c r="V82" s="3"/>
      <c r="W82" s="3"/>
      <c r="X82" s="3"/>
      <c r="Y82" s="3"/>
    </row>
    <row r="83" spans="1:25" ht="138" customHeight="1" x14ac:dyDescent="0.25">
      <c r="A83" s="11"/>
      <c r="B83" s="27" t="s">
        <v>155</v>
      </c>
      <c r="C83" s="28" t="s">
        <v>105</v>
      </c>
      <c r="D83" s="3" t="s">
        <v>106</v>
      </c>
      <c r="E83" s="4">
        <v>18</v>
      </c>
      <c r="F83" s="4">
        <f>E83*G83</f>
        <v>234</v>
      </c>
      <c r="G83" s="3">
        <f t="shared" si="2"/>
        <v>13</v>
      </c>
      <c r="H83" s="3" t="s">
        <v>39</v>
      </c>
      <c r="I83" s="3"/>
      <c r="J83" s="3"/>
      <c r="K83" s="3"/>
      <c r="L83" s="3"/>
      <c r="M83" s="3"/>
      <c r="N83" s="3"/>
      <c r="O83" s="3"/>
      <c r="P83" s="3">
        <v>10</v>
      </c>
      <c r="Q83" s="3">
        <v>3</v>
      </c>
      <c r="R83" s="3"/>
      <c r="S83" s="3"/>
      <c r="T83" s="3"/>
      <c r="U83" s="3"/>
      <c r="V83" s="3"/>
      <c r="W83" s="3"/>
      <c r="X83" s="3"/>
      <c r="Y83" s="3"/>
    </row>
    <row r="84" spans="1:25" ht="138" customHeight="1" x14ac:dyDescent="0.25">
      <c r="A84" s="3"/>
      <c r="B84" s="27" t="s">
        <v>155</v>
      </c>
      <c r="C84" s="28" t="s">
        <v>107</v>
      </c>
      <c r="D84" s="3" t="s">
        <v>106</v>
      </c>
      <c r="E84" s="4">
        <v>18</v>
      </c>
      <c r="F84" s="4">
        <f>E84*G84</f>
        <v>1548</v>
      </c>
      <c r="G84" s="3">
        <f t="shared" si="2"/>
        <v>86</v>
      </c>
      <c r="H84" s="3" t="s">
        <v>39</v>
      </c>
      <c r="I84" s="3"/>
      <c r="J84" s="3"/>
      <c r="K84" s="3"/>
      <c r="L84" s="3"/>
      <c r="M84" s="3"/>
      <c r="N84" s="3"/>
      <c r="O84" s="3"/>
      <c r="P84" s="3">
        <v>56</v>
      </c>
      <c r="Q84" s="3">
        <v>30</v>
      </c>
      <c r="R84" s="3"/>
      <c r="S84" s="3"/>
      <c r="T84" s="3"/>
      <c r="U84" s="3"/>
      <c r="V84" s="3"/>
      <c r="W84" s="3"/>
      <c r="X84" s="3"/>
      <c r="Y84" s="3"/>
    </row>
    <row r="85" spans="1:25" ht="138" customHeight="1" x14ac:dyDescent="0.25">
      <c r="A85" s="3"/>
      <c r="B85" s="29" t="s">
        <v>223</v>
      </c>
      <c r="C85" s="29" t="s">
        <v>224</v>
      </c>
      <c r="D85" s="3" t="s">
        <v>215</v>
      </c>
      <c r="E85" s="23">
        <v>90</v>
      </c>
      <c r="F85" s="4">
        <f>E85*G85</f>
        <v>54270</v>
      </c>
      <c r="G85" s="3">
        <f t="shared" si="2"/>
        <v>603</v>
      </c>
      <c r="H85" s="3" t="s">
        <v>36</v>
      </c>
      <c r="I85" s="3"/>
      <c r="J85" s="3"/>
      <c r="K85" s="3"/>
      <c r="L85" s="3"/>
      <c r="M85" s="3"/>
      <c r="N85" s="22">
        <v>172</v>
      </c>
      <c r="O85" s="22">
        <v>49</v>
      </c>
      <c r="P85" s="22">
        <v>57</v>
      </c>
      <c r="Q85" s="22">
        <v>43</v>
      </c>
      <c r="R85" s="22">
        <v>17</v>
      </c>
      <c r="S85" s="22">
        <v>119</v>
      </c>
      <c r="T85" s="22">
        <v>146</v>
      </c>
      <c r="U85" s="3"/>
      <c r="V85" s="3"/>
      <c r="W85" s="3"/>
      <c r="X85" s="3"/>
      <c r="Y85" s="3"/>
    </row>
    <row r="86" spans="1:25" ht="138" customHeight="1" x14ac:dyDescent="0.25">
      <c r="A86" s="3"/>
      <c r="B86" s="29" t="s">
        <v>223</v>
      </c>
      <c r="C86" s="29" t="s">
        <v>227</v>
      </c>
      <c r="D86" s="3" t="s">
        <v>108</v>
      </c>
      <c r="E86" s="23">
        <v>90</v>
      </c>
      <c r="F86" s="4">
        <f>E86*G86</f>
        <v>18990</v>
      </c>
      <c r="G86" s="3">
        <f t="shared" si="2"/>
        <v>211</v>
      </c>
      <c r="H86" s="3" t="s">
        <v>36</v>
      </c>
      <c r="I86" s="3"/>
      <c r="J86" s="3"/>
      <c r="K86" s="3"/>
      <c r="L86" s="3"/>
      <c r="M86" s="3"/>
      <c r="N86" s="22">
        <v>101</v>
      </c>
      <c r="O86" s="22">
        <v>1</v>
      </c>
      <c r="P86" s="22">
        <v>6</v>
      </c>
      <c r="Q86" s="22"/>
      <c r="R86" s="22">
        <v>24</v>
      </c>
      <c r="S86" s="22">
        <v>39</v>
      </c>
      <c r="T86" s="22">
        <v>40</v>
      </c>
      <c r="U86" s="3"/>
      <c r="V86" s="3"/>
      <c r="W86" s="3"/>
      <c r="X86" s="3"/>
      <c r="Y86" s="3"/>
    </row>
    <row r="87" spans="1:25" ht="138" customHeight="1" x14ac:dyDescent="0.25">
      <c r="A87" s="3"/>
      <c r="B87" s="29" t="s">
        <v>223</v>
      </c>
      <c r="C87" s="29" t="s">
        <v>226</v>
      </c>
      <c r="D87" s="3" t="s">
        <v>109</v>
      </c>
      <c r="E87" s="23">
        <v>90</v>
      </c>
      <c r="F87" s="4">
        <f>E87*G87</f>
        <v>25650</v>
      </c>
      <c r="G87" s="3">
        <f t="shared" si="2"/>
        <v>285</v>
      </c>
      <c r="H87" s="3" t="s">
        <v>36</v>
      </c>
      <c r="I87" s="3"/>
      <c r="J87" s="3"/>
      <c r="K87" s="3"/>
      <c r="L87" s="3"/>
      <c r="M87" s="3"/>
      <c r="N87" s="22">
        <v>29</v>
      </c>
      <c r="O87" s="22">
        <v>61</v>
      </c>
      <c r="P87" s="22">
        <v>108</v>
      </c>
      <c r="Q87" s="22">
        <v>65</v>
      </c>
      <c r="R87" s="22">
        <v>1</v>
      </c>
      <c r="S87" s="22">
        <v>10</v>
      </c>
      <c r="T87" s="22">
        <v>11</v>
      </c>
      <c r="U87" s="3"/>
      <c r="V87" s="3"/>
      <c r="W87" s="3"/>
      <c r="X87" s="3"/>
      <c r="Y87" s="3"/>
    </row>
    <row r="88" spans="1:25" ht="138" customHeight="1" x14ac:dyDescent="0.25">
      <c r="A88" s="11"/>
      <c r="B88" s="29" t="s">
        <v>155</v>
      </c>
      <c r="C88" s="30" t="s">
        <v>214</v>
      </c>
      <c r="D88" s="21" t="s">
        <v>215</v>
      </c>
      <c r="E88" s="20">
        <v>90</v>
      </c>
      <c r="F88" s="4">
        <f>E88*G88</f>
        <v>23400</v>
      </c>
      <c r="G88" s="3">
        <f t="shared" si="2"/>
        <v>260</v>
      </c>
      <c r="H88" s="3" t="s">
        <v>36</v>
      </c>
      <c r="I88" s="3"/>
      <c r="J88" s="3"/>
      <c r="K88" s="3"/>
      <c r="L88" s="3"/>
      <c r="M88" s="3"/>
      <c r="N88" s="3">
        <v>29</v>
      </c>
      <c r="O88" s="3">
        <v>45</v>
      </c>
      <c r="P88" s="3">
        <v>32</v>
      </c>
      <c r="Q88" s="3">
        <v>85</v>
      </c>
      <c r="R88" s="3">
        <v>69</v>
      </c>
      <c r="S88" s="19"/>
      <c r="T88" s="19"/>
      <c r="U88" s="3"/>
      <c r="V88" s="3"/>
      <c r="W88" s="3"/>
      <c r="X88" s="3"/>
      <c r="Y88" s="3"/>
    </row>
    <row r="89" spans="1:25" ht="138" customHeight="1" x14ac:dyDescent="0.25">
      <c r="A89" s="11"/>
      <c r="B89" s="29" t="s">
        <v>155</v>
      </c>
      <c r="C89" s="30" t="s">
        <v>216</v>
      </c>
      <c r="D89" s="21" t="s">
        <v>108</v>
      </c>
      <c r="E89" s="20">
        <v>90</v>
      </c>
      <c r="F89" s="4">
        <f>E89*G89</f>
        <v>14850</v>
      </c>
      <c r="G89" s="3">
        <f t="shared" si="2"/>
        <v>165</v>
      </c>
      <c r="H89" s="3" t="s">
        <v>36</v>
      </c>
      <c r="I89" s="3"/>
      <c r="J89" s="3"/>
      <c r="K89" s="3"/>
      <c r="L89" s="3"/>
      <c r="M89" s="3"/>
      <c r="N89" s="3">
        <v>13</v>
      </c>
      <c r="O89" s="7">
        <v>24</v>
      </c>
      <c r="P89" s="3">
        <v>58</v>
      </c>
      <c r="Q89" s="3">
        <v>48</v>
      </c>
      <c r="R89" s="3">
        <v>22</v>
      </c>
      <c r="S89" s="19"/>
      <c r="T89" s="19"/>
      <c r="U89" s="3"/>
      <c r="V89" s="3"/>
      <c r="W89" s="3"/>
      <c r="X89" s="3"/>
      <c r="Y89" s="3"/>
    </row>
    <row r="90" spans="1:25" ht="138" customHeight="1" x14ac:dyDescent="0.25">
      <c r="A90" s="11"/>
      <c r="B90" s="29" t="s">
        <v>155</v>
      </c>
      <c r="C90" s="30" t="s">
        <v>217</v>
      </c>
      <c r="D90" s="21" t="s">
        <v>218</v>
      </c>
      <c r="E90" s="20">
        <v>90</v>
      </c>
      <c r="F90" s="4">
        <f>E90*G90</f>
        <v>14400</v>
      </c>
      <c r="G90" s="3">
        <f t="shared" si="2"/>
        <v>160</v>
      </c>
      <c r="H90" s="3" t="s">
        <v>36</v>
      </c>
      <c r="I90" s="3"/>
      <c r="J90" s="3"/>
      <c r="K90" s="3"/>
      <c r="L90" s="3"/>
      <c r="M90" s="3"/>
      <c r="N90" s="16">
        <v>22</v>
      </c>
      <c r="O90" s="3">
        <v>25</v>
      </c>
      <c r="P90" s="3">
        <v>60</v>
      </c>
      <c r="Q90" s="3">
        <v>22</v>
      </c>
      <c r="R90" s="3">
        <v>31</v>
      </c>
      <c r="S90" s="19"/>
      <c r="T90" s="19"/>
      <c r="U90" s="3"/>
      <c r="V90" s="3"/>
      <c r="W90" s="3"/>
      <c r="X90" s="3"/>
      <c r="Y90" s="3"/>
    </row>
    <row r="91" spans="1:25" ht="138" customHeight="1" x14ac:dyDescent="0.25">
      <c r="A91" s="11"/>
      <c r="B91" s="27" t="s">
        <v>155</v>
      </c>
      <c r="C91" s="28" t="s">
        <v>110</v>
      </c>
      <c r="D91" s="3" t="s">
        <v>111</v>
      </c>
      <c r="E91" s="4">
        <v>45</v>
      </c>
      <c r="F91" s="4">
        <f>E91*G91</f>
        <v>1530</v>
      </c>
      <c r="G91" s="3">
        <f t="shared" si="2"/>
        <v>34</v>
      </c>
      <c r="H91" s="3" t="s">
        <v>36</v>
      </c>
      <c r="I91" s="3"/>
      <c r="J91" s="3"/>
      <c r="K91" s="3"/>
      <c r="L91" s="3"/>
      <c r="M91" s="3"/>
      <c r="N91" s="16">
        <v>13</v>
      </c>
      <c r="O91" s="16">
        <v>12</v>
      </c>
      <c r="P91" s="16">
        <v>2</v>
      </c>
      <c r="Q91" s="3">
        <v>2</v>
      </c>
      <c r="R91" s="3">
        <v>5</v>
      </c>
      <c r="S91" s="3"/>
      <c r="T91" s="3"/>
      <c r="U91" s="3"/>
      <c r="V91" s="3"/>
      <c r="W91" s="3"/>
      <c r="X91" s="3"/>
      <c r="Y91" s="3"/>
    </row>
    <row r="92" spans="1:25" ht="138" customHeight="1" x14ac:dyDescent="0.25">
      <c r="A92" s="11"/>
      <c r="B92" s="27" t="s">
        <v>155</v>
      </c>
      <c r="C92" s="28" t="s">
        <v>112</v>
      </c>
      <c r="D92" s="3" t="s">
        <v>111</v>
      </c>
      <c r="E92" s="4">
        <v>45</v>
      </c>
      <c r="F92" s="4">
        <f>E92*G92</f>
        <v>5130</v>
      </c>
      <c r="G92" s="3">
        <f t="shared" si="2"/>
        <v>114</v>
      </c>
      <c r="H92" s="3" t="s">
        <v>36</v>
      </c>
      <c r="I92" s="3"/>
      <c r="J92" s="3"/>
      <c r="K92" s="3"/>
      <c r="L92" s="3"/>
      <c r="M92" s="3"/>
      <c r="N92" s="16">
        <v>12</v>
      </c>
      <c r="O92" s="16">
        <v>25</v>
      </c>
      <c r="P92" s="16">
        <v>37</v>
      </c>
      <c r="Q92" s="16">
        <v>27</v>
      </c>
      <c r="R92" s="3">
        <v>13</v>
      </c>
      <c r="S92" s="3"/>
      <c r="T92" s="3"/>
      <c r="U92" s="3"/>
      <c r="V92" s="3"/>
      <c r="W92" s="3"/>
      <c r="X92" s="3"/>
      <c r="Y92" s="3"/>
    </row>
    <row r="93" spans="1:25" ht="138" customHeight="1" x14ac:dyDescent="0.25">
      <c r="A93" s="3"/>
      <c r="B93" s="29" t="s">
        <v>223</v>
      </c>
      <c r="C93" s="29" t="s">
        <v>255</v>
      </c>
      <c r="D93" s="3" t="s">
        <v>215</v>
      </c>
      <c r="E93" s="23">
        <v>70</v>
      </c>
      <c r="F93" s="4">
        <f>E93*G93</f>
        <v>42070</v>
      </c>
      <c r="G93" s="3">
        <f t="shared" si="2"/>
        <v>601</v>
      </c>
      <c r="H93" s="3" t="s">
        <v>37</v>
      </c>
      <c r="I93" s="3"/>
      <c r="J93" s="3"/>
      <c r="K93" s="3"/>
      <c r="L93" s="3"/>
      <c r="M93" s="3"/>
      <c r="N93" s="3"/>
      <c r="O93" s="3">
        <v>28</v>
      </c>
      <c r="P93" s="3">
        <v>174</v>
      </c>
      <c r="Q93" s="3">
        <v>132</v>
      </c>
      <c r="R93" s="3">
        <v>161</v>
      </c>
      <c r="S93" s="3">
        <v>106</v>
      </c>
      <c r="T93" s="16"/>
      <c r="U93" s="3"/>
      <c r="V93" s="3"/>
      <c r="W93" s="3"/>
      <c r="X93" s="3"/>
      <c r="Y93" s="3"/>
    </row>
    <row r="94" spans="1:25" ht="138" customHeight="1" x14ac:dyDescent="0.25">
      <c r="A94" s="11"/>
      <c r="B94" s="27" t="s">
        <v>155</v>
      </c>
      <c r="C94" s="28" t="s">
        <v>113</v>
      </c>
      <c r="D94" s="3" t="s">
        <v>108</v>
      </c>
      <c r="E94" s="4">
        <v>70</v>
      </c>
      <c r="F94" s="4">
        <f>E94*G94</f>
        <v>56840</v>
      </c>
      <c r="G94" s="3">
        <f t="shared" si="2"/>
        <v>812</v>
      </c>
      <c r="H94" s="3" t="s">
        <v>37</v>
      </c>
      <c r="I94" s="3"/>
      <c r="J94" s="3"/>
      <c r="K94" s="3"/>
      <c r="L94" s="3"/>
      <c r="M94" s="3"/>
      <c r="N94" s="3"/>
      <c r="O94" s="3">
        <v>6</v>
      </c>
      <c r="P94" s="3"/>
      <c r="Q94" s="3">
        <v>139</v>
      </c>
      <c r="R94" s="3"/>
      <c r="S94" s="16">
        <v>56</v>
      </c>
      <c r="T94" s="16"/>
      <c r="U94" s="3">
        <v>213</v>
      </c>
      <c r="V94" s="3"/>
      <c r="W94" s="3">
        <v>398</v>
      </c>
      <c r="X94" s="3"/>
      <c r="Y94" s="3"/>
    </row>
    <row r="95" spans="1:25" ht="138" customHeight="1" x14ac:dyDescent="0.25">
      <c r="A95" s="3"/>
      <c r="B95" s="27" t="s">
        <v>155</v>
      </c>
      <c r="C95" s="28" t="s">
        <v>114</v>
      </c>
      <c r="D95" s="3" t="s">
        <v>109</v>
      </c>
      <c r="E95" s="4">
        <v>70</v>
      </c>
      <c r="F95" s="4">
        <f>E95*G95</f>
        <v>83160</v>
      </c>
      <c r="G95" s="3">
        <f t="shared" si="2"/>
        <v>1188</v>
      </c>
      <c r="H95" s="3" t="s">
        <v>37</v>
      </c>
      <c r="I95" s="3"/>
      <c r="J95" s="3"/>
      <c r="K95" s="3"/>
      <c r="L95" s="3"/>
      <c r="M95" s="3"/>
      <c r="N95" s="3"/>
      <c r="O95" s="3">
        <v>38</v>
      </c>
      <c r="P95" s="3"/>
      <c r="Q95" s="3">
        <v>202</v>
      </c>
      <c r="R95" s="3"/>
      <c r="S95" s="16">
        <v>153</v>
      </c>
      <c r="T95" s="16"/>
      <c r="U95" s="3">
        <v>383</v>
      </c>
      <c r="V95" s="3"/>
      <c r="W95" s="3">
        <v>412</v>
      </c>
      <c r="X95" s="3"/>
      <c r="Y95" s="3"/>
    </row>
    <row r="96" spans="1:25" ht="138" customHeight="1" x14ac:dyDescent="0.25">
      <c r="A96" s="11"/>
      <c r="B96" s="27" t="s">
        <v>155</v>
      </c>
      <c r="C96" s="28" t="s">
        <v>178</v>
      </c>
      <c r="D96" s="3" t="s">
        <v>179</v>
      </c>
      <c r="E96" s="4">
        <v>35</v>
      </c>
      <c r="F96" s="4">
        <f>E96*G96</f>
        <v>70</v>
      </c>
      <c r="G96" s="3">
        <f t="shared" si="2"/>
        <v>2</v>
      </c>
      <c r="H96" s="3" t="s">
        <v>37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16"/>
      <c r="T96" s="16"/>
      <c r="U96" s="3">
        <v>2</v>
      </c>
      <c r="V96" s="3"/>
      <c r="W96" s="3"/>
      <c r="X96" s="3"/>
      <c r="Y96" s="3"/>
    </row>
    <row r="97" spans="1:25" ht="138" customHeight="1" x14ac:dyDescent="0.25">
      <c r="A97" s="11"/>
      <c r="B97" s="27" t="s">
        <v>155</v>
      </c>
      <c r="C97" s="28" t="s">
        <v>115</v>
      </c>
      <c r="D97" s="3" t="s">
        <v>116</v>
      </c>
      <c r="E97" s="4">
        <v>65</v>
      </c>
      <c r="F97" s="4">
        <f>E97*G97</f>
        <v>30745</v>
      </c>
      <c r="G97" s="3">
        <f t="shared" si="2"/>
        <v>473</v>
      </c>
      <c r="H97" s="3" t="s">
        <v>37</v>
      </c>
      <c r="I97" s="3"/>
      <c r="J97" s="3"/>
      <c r="K97" s="3">
        <v>49</v>
      </c>
      <c r="L97" s="3">
        <v>34</v>
      </c>
      <c r="M97" s="3">
        <v>132</v>
      </c>
      <c r="N97" s="16">
        <v>106</v>
      </c>
      <c r="O97" s="18">
        <v>152</v>
      </c>
      <c r="P97" s="16"/>
      <c r="Q97" s="3"/>
      <c r="R97" s="3"/>
      <c r="S97" s="16"/>
      <c r="T97" s="16"/>
      <c r="U97" s="3"/>
      <c r="V97" s="3"/>
      <c r="W97" s="3"/>
      <c r="X97" s="3"/>
      <c r="Y97" s="3"/>
    </row>
    <row r="98" spans="1:25" ht="138" customHeight="1" x14ac:dyDescent="0.25">
      <c r="A98" s="3"/>
      <c r="B98" s="27" t="s">
        <v>155</v>
      </c>
      <c r="C98" s="28" t="s">
        <v>184</v>
      </c>
      <c r="D98" s="3" t="s">
        <v>185</v>
      </c>
      <c r="E98" s="4">
        <v>65</v>
      </c>
      <c r="F98" s="4">
        <f>E98*G98</f>
        <v>1235</v>
      </c>
      <c r="G98" s="3">
        <f t="shared" si="2"/>
        <v>19</v>
      </c>
      <c r="H98" s="3" t="s">
        <v>37</v>
      </c>
      <c r="I98" s="3"/>
      <c r="J98" s="3"/>
      <c r="K98" s="3"/>
      <c r="L98" s="3">
        <v>3</v>
      </c>
      <c r="M98" s="3">
        <v>2</v>
      </c>
      <c r="N98" s="3">
        <v>9</v>
      </c>
      <c r="O98" s="3">
        <v>5</v>
      </c>
      <c r="P98" s="3"/>
      <c r="Q98" s="3"/>
      <c r="R98" s="3"/>
      <c r="S98" s="16"/>
      <c r="T98" s="16"/>
      <c r="U98" s="3"/>
      <c r="V98" s="3"/>
      <c r="W98" s="3"/>
      <c r="X98" s="3"/>
      <c r="Y98" s="3"/>
    </row>
    <row r="99" spans="1:25" ht="138" customHeight="1" x14ac:dyDescent="0.25">
      <c r="A99" s="11"/>
      <c r="B99" s="27" t="s">
        <v>155</v>
      </c>
      <c r="C99" s="28" t="s">
        <v>143</v>
      </c>
      <c r="D99" s="13" t="s">
        <v>144</v>
      </c>
      <c r="E99" s="4">
        <v>55</v>
      </c>
      <c r="F99" s="4">
        <f>E99*G99</f>
        <v>2860</v>
      </c>
      <c r="G99" s="3">
        <f t="shared" si="2"/>
        <v>52</v>
      </c>
      <c r="H99" s="3" t="s">
        <v>38</v>
      </c>
      <c r="I99" s="3"/>
      <c r="J99" s="3"/>
      <c r="K99" s="3"/>
      <c r="L99" s="3"/>
      <c r="M99" s="3">
        <v>23</v>
      </c>
      <c r="N99" s="3">
        <v>29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38" customHeight="1" x14ac:dyDescent="0.25">
      <c r="A100" s="11"/>
      <c r="B100" s="27" t="s">
        <v>155</v>
      </c>
      <c r="C100" s="28" t="s">
        <v>180</v>
      </c>
      <c r="D100" s="3" t="s">
        <v>91</v>
      </c>
      <c r="E100" s="4">
        <v>50</v>
      </c>
      <c r="F100" s="4">
        <f>E100*G100</f>
        <v>100</v>
      </c>
      <c r="G100" s="3">
        <f t="shared" si="2"/>
        <v>2</v>
      </c>
      <c r="H100" s="3" t="s">
        <v>36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>
        <v>2</v>
      </c>
      <c r="T100" s="3"/>
      <c r="U100" s="3"/>
      <c r="V100" s="3"/>
      <c r="W100" s="3"/>
      <c r="X100" s="3"/>
      <c r="Y100" s="3"/>
    </row>
    <row r="101" spans="1:25" ht="138" customHeight="1" x14ac:dyDescent="0.25">
      <c r="A101" s="11"/>
      <c r="B101" s="29" t="s">
        <v>155</v>
      </c>
      <c r="C101" s="30" t="s">
        <v>219</v>
      </c>
      <c r="D101" s="21" t="s">
        <v>91</v>
      </c>
      <c r="E101" s="20">
        <v>50</v>
      </c>
      <c r="F101" s="4">
        <f>E101*G101</f>
        <v>250</v>
      </c>
      <c r="G101" s="3">
        <f t="shared" si="2"/>
        <v>5</v>
      </c>
      <c r="H101" s="3" t="s">
        <v>36</v>
      </c>
      <c r="I101" s="3"/>
      <c r="J101" s="3"/>
      <c r="K101" s="3"/>
      <c r="L101" s="3"/>
      <c r="M101" s="3"/>
      <c r="N101" s="22"/>
      <c r="O101" s="22"/>
      <c r="P101" s="22"/>
      <c r="Q101" s="3">
        <v>4</v>
      </c>
      <c r="R101" s="3">
        <v>1</v>
      </c>
      <c r="S101" s="22"/>
      <c r="T101" s="22"/>
      <c r="U101" s="3"/>
      <c r="V101" s="3"/>
      <c r="W101" s="3"/>
      <c r="X101" s="3"/>
      <c r="Y101" s="3"/>
    </row>
    <row r="102" spans="1:25" ht="138" customHeight="1" x14ac:dyDescent="0.25">
      <c r="A102" s="11"/>
      <c r="B102" s="27" t="s">
        <v>155</v>
      </c>
      <c r="C102" s="28" t="s">
        <v>145</v>
      </c>
      <c r="D102" s="3" t="s">
        <v>91</v>
      </c>
      <c r="E102" s="4">
        <v>45</v>
      </c>
      <c r="F102" s="4">
        <f>E102*G102</f>
        <v>5265</v>
      </c>
      <c r="G102" s="3">
        <f t="shared" si="2"/>
        <v>117</v>
      </c>
      <c r="H102" s="3" t="s">
        <v>37</v>
      </c>
      <c r="I102" s="3"/>
      <c r="J102" s="3"/>
      <c r="K102" s="3"/>
      <c r="L102" s="3"/>
      <c r="M102" s="3"/>
      <c r="N102" s="3"/>
      <c r="O102" s="3">
        <v>19</v>
      </c>
      <c r="P102" s="3"/>
      <c r="Q102" s="3"/>
      <c r="R102" s="3"/>
      <c r="S102" s="3"/>
      <c r="T102" s="3"/>
      <c r="U102" s="3">
        <v>2</v>
      </c>
      <c r="V102" s="3"/>
      <c r="W102" s="3">
        <v>13</v>
      </c>
      <c r="X102" s="3"/>
      <c r="Y102" s="3">
        <v>83</v>
      </c>
    </row>
    <row r="103" spans="1:25" ht="138" customHeight="1" x14ac:dyDescent="0.25">
      <c r="A103" s="11"/>
      <c r="B103" s="27" t="s">
        <v>155</v>
      </c>
      <c r="C103" s="28" t="s">
        <v>117</v>
      </c>
      <c r="D103" s="13" t="s">
        <v>91</v>
      </c>
      <c r="E103" s="4">
        <v>45</v>
      </c>
      <c r="F103" s="4">
        <f>E103*G103</f>
        <v>3015</v>
      </c>
      <c r="G103" s="3">
        <f t="shared" ref="G103:G127" si="3">SUM(J103:Y103)</f>
        <v>67</v>
      </c>
      <c r="H103" s="3" t="s">
        <v>37</v>
      </c>
      <c r="I103" s="3"/>
      <c r="J103" s="3"/>
      <c r="K103" s="3"/>
      <c r="L103" s="3"/>
      <c r="M103" s="3"/>
      <c r="N103" s="3"/>
      <c r="O103" s="3">
        <v>35</v>
      </c>
      <c r="P103" s="3"/>
      <c r="Q103" s="3">
        <v>32</v>
      </c>
      <c r="R103" s="3"/>
      <c r="S103" s="3"/>
      <c r="T103" s="3"/>
      <c r="U103" s="3"/>
      <c r="V103" s="3"/>
      <c r="W103" s="3"/>
      <c r="X103" s="3"/>
      <c r="Y103" s="3"/>
    </row>
    <row r="104" spans="1:25" ht="138" customHeight="1" x14ac:dyDescent="0.25">
      <c r="A104" s="11"/>
      <c r="B104" s="27" t="s">
        <v>155</v>
      </c>
      <c r="C104" s="28" t="s">
        <v>162</v>
      </c>
      <c r="D104" s="3" t="s">
        <v>91</v>
      </c>
      <c r="E104" s="4">
        <v>45</v>
      </c>
      <c r="F104" s="4">
        <f>E104*G104</f>
        <v>45</v>
      </c>
      <c r="G104" s="3">
        <f t="shared" si="3"/>
        <v>1</v>
      </c>
      <c r="H104" s="3" t="s">
        <v>37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>
        <v>1</v>
      </c>
    </row>
    <row r="105" spans="1:25" ht="138" customHeight="1" x14ac:dyDescent="0.25">
      <c r="A105" s="3"/>
      <c r="B105" s="27" t="s">
        <v>155</v>
      </c>
      <c r="C105" s="28" t="s">
        <v>118</v>
      </c>
      <c r="D105" s="13" t="s">
        <v>119</v>
      </c>
      <c r="E105" s="4">
        <v>65</v>
      </c>
      <c r="F105" s="4">
        <f>E105*G105</f>
        <v>10920</v>
      </c>
      <c r="G105" s="3">
        <f t="shared" si="3"/>
        <v>168</v>
      </c>
      <c r="H105" s="3" t="s">
        <v>36</v>
      </c>
      <c r="I105" s="3"/>
      <c r="J105" s="3"/>
      <c r="K105" s="3"/>
      <c r="L105" s="3"/>
      <c r="M105" s="3"/>
      <c r="N105" s="7">
        <v>18</v>
      </c>
      <c r="O105" s="7"/>
      <c r="P105" s="7"/>
      <c r="Q105" s="7"/>
      <c r="R105" s="3">
        <v>15</v>
      </c>
      <c r="S105" s="3">
        <v>62</v>
      </c>
      <c r="T105" s="3">
        <v>73</v>
      </c>
      <c r="U105" s="3"/>
      <c r="V105" s="3"/>
      <c r="W105" s="3"/>
      <c r="X105" s="3"/>
      <c r="Y105" s="3"/>
    </row>
    <row r="106" spans="1:25" ht="138" customHeight="1" x14ac:dyDescent="0.25">
      <c r="A106" s="3"/>
      <c r="B106" s="27" t="s">
        <v>155</v>
      </c>
      <c r="C106" s="28" t="s">
        <v>120</v>
      </c>
      <c r="D106" s="3" t="s">
        <v>119</v>
      </c>
      <c r="E106" s="4">
        <v>60</v>
      </c>
      <c r="F106" s="4">
        <f>E106*G106</f>
        <v>7740</v>
      </c>
      <c r="G106" s="3">
        <f t="shared" si="3"/>
        <v>129</v>
      </c>
      <c r="H106" s="3" t="s">
        <v>37</v>
      </c>
      <c r="I106" s="3"/>
      <c r="J106" s="3"/>
      <c r="K106" s="3"/>
      <c r="L106" s="3"/>
      <c r="M106" s="3"/>
      <c r="N106" s="3"/>
      <c r="O106" s="3">
        <v>118</v>
      </c>
      <c r="P106" s="3"/>
      <c r="Q106" s="3">
        <v>1</v>
      </c>
      <c r="R106" s="3"/>
      <c r="S106" s="3">
        <v>5</v>
      </c>
      <c r="T106" s="3"/>
      <c r="U106" s="3">
        <v>3</v>
      </c>
      <c r="V106" s="3"/>
      <c r="W106" s="3">
        <v>2</v>
      </c>
      <c r="X106" s="3"/>
      <c r="Y106" s="3"/>
    </row>
    <row r="107" spans="1:25" ht="138" customHeight="1" x14ac:dyDescent="0.25">
      <c r="A107" s="11"/>
      <c r="B107" s="27" t="s">
        <v>155</v>
      </c>
      <c r="C107" s="28" t="s">
        <v>181</v>
      </c>
      <c r="D107" s="3" t="s">
        <v>182</v>
      </c>
      <c r="E107" s="4">
        <v>45</v>
      </c>
      <c r="F107" s="4">
        <f>E107*G107</f>
        <v>90</v>
      </c>
      <c r="G107" s="3">
        <f t="shared" si="3"/>
        <v>2</v>
      </c>
      <c r="H107" s="3" t="s">
        <v>36</v>
      </c>
      <c r="I107" s="3"/>
      <c r="J107" s="3"/>
      <c r="K107" s="3"/>
      <c r="L107" s="3"/>
      <c r="M107" s="3"/>
      <c r="N107" s="3"/>
      <c r="O107" s="3">
        <v>2</v>
      </c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38" customHeight="1" x14ac:dyDescent="0.25">
      <c r="A108" s="11"/>
      <c r="B108" s="27" t="s">
        <v>155</v>
      </c>
      <c r="C108" s="27" t="s">
        <v>121</v>
      </c>
      <c r="D108" s="3" t="s">
        <v>122</v>
      </c>
      <c r="E108" s="4">
        <v>45</v>
      </c>
      <c r="F108" s="4">
        <f>E108*G108</f>
        <v>1125</v>
      </c>
      <c r="G108" s="3">
        <f t="shared" si="3"/>
        <v>25</v>
      </c>
      <c r="H108" s="3" t="s">
        <v>36</v>
      </c>
      <c r="I108" s="3"/>
      <c r="J108" s="3"/>
      <c r="K108" s="3"/>
      <c r="L108" s="3"/>
      <c r="M108" s="3"/>
      <c r="N108" s="3">
        <v>8</v>
      </c>
      <c r="O108" s="3">
        <v>7</v>
      </c>
      <c r="P108" s="3">
        <v>5</v>
      </c>
      <c r="Q108" s="3">
        <v>4</v>
      </c>
      <c r="R108" s="3">
        <v>1</v>
      </c>
      <c r="S108" s="3"/>
      <c r="T108" s="3"/>
      <c r="U108" s="3"/>
      <c r="V108" s="3"/>
      <c r="W108" s="3"/>
      <c r="X108" s="3"/>
      <c r="Y108" s="3"/>
    </row>
    <row r="109" spans="1:25" ht="138" customHeight="1" x14ac:dyDescent="0.25">
      <c r="A109" s="11"/>
      <c r="B109" s="27" t="s">
        <v>155</v>
      </c>
      <c r="C109" s="27" t="s">
        <v>123</v>
      </c>
      <c r="D109" s="3" t="s">
        <v>124</v>
      </c>
      <c r="E109" s="4">
        <v>70</v>
      </c>
      <c r="F109" s="4">
        <f>E109*G109</f>
        <v>6860</v>
      </c>
      <c r="G109" s="3">
        <f t="shared" si="3"/>
        <v>98</v>
      </c>
      <c r="H109" s="3" t="s">
        <v>36</v>
      </c>
      <c r="I109" s="3"/>
      <c r="J109" s="3"/>
      <c r="K109" s="3"/>
      <c r="L109" s="3"/>
      <c r="M109" s="3"/>
      <c r="N109" s="3">
        <v>41</v>
      </c>
      <c r="O109" s="3">
        <v>30</v>
      </c>
      <c r="P109" s="3">
        <v>20</v>
      </c>
      <c r="Q109" s="3">
        <v>7</v>
      </c>
      <c r="R109" s="3"/>
      <c r="S109" s="3"/>
      <c r="T109" s="3"/>
      <c r="U109" s="3"/>
      <c r="V109" s="3"/>
      <c r="W109" s="3"/>
      <c r="X109" s="3"/>
      <c r="Y109" s="3"/>
    </row>
    <row r="110" spans="1:25" ht="138" customHeight="1" x14ac:dyDescent="0.25">
      <c r="A110" s="11"/>
      <c r="B110" s="27" t="s">
        <v>155</v>
      </c>
      <c r="C110" s="28" t="s">
        <v>125</v>
      </c>
      <c r="D110" s="13" t="s">
        <v>126</v>
      </c>
      <c r="E110" s="4">
        <v>55</v>
      </c>
      <c r="F110" s="4">
        <f>E110*G110</f>
        <v>6875</v>
      </c>
      <c r="G110" s="3">
        <f t="shared" si="3"/>
        <v>125</v>
      </c>
      <c r="H110" s="3" t="s">
        <v>36</v>
      </c>
      <c r="I110" s="3"/>
      <c r="J110" s="3"/>
      <c r="K110" s="3"/>
      <c r="L110" s="3"/>
      <c r="M110" s="3"/>
      <c r="N110" s="3"/>
      <c r="O110" s="3"/>
      <c r="P110" s="3">
        <v>2</v>
      </c>
      <c r="Q110" s="3">
        <v>14</v>
      </c>
      <c r="R110" s="3">
        <v>52</v>
      </c>
      <c r="S110" s="3">
        <v>48</v>
      </c>
      <c r="T110" s="3">
        <v>9</v>
      </c>
      <c r="U110" s="3"/>
      <c r="V110" s="3"/>
      <c r="W110" s="3"/>
      <c r="X110" s="3"/>
      <c r="Y110" s="3"/>
    </row>
    <row r="111" spans="1:25" ht="138" customHeight="1" x14ac:dyDescent="0.25">
      <c r="A111" s="11"/>
      <c r="B111" s="27" t="s">
        <v>155</v>
      </c>
      <c r="C111" s="28" t="s">
        <v>183</v>
      </c>
      <c r="D111" s="3" t="s">
        <v>126</v>
      </c>
      <c r="E111" s="4">
        <v>55</v>
      </c>
      <c r="F111" s="4">
        <f>E111*G111</f>
        <v>220</v>
      </c>
      <c r="G111" s="3">
        <f t="shared" si="3"/>
        <v>4</v>
      </c>
      <c r="H111" s="3" t="s">
        <v>36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>
        <v>4</v>
      </c>
      <c r="U111" s="3"/>
      <c r="V111" s="15"/>
      <c r="W111" s="3"/>
      <c r="X111" s="3"/>
      <c r="Y111" s="3"/>
    </row>
    <row r="112" spans="1:25" ht="138" customHeight="1" x14ac:dyDescent="0.25">
      <c r="A112" s="11"/>
      <c r="B112" s="29" t="s">
        <v>155</v>
      </c>
      <c r="C112" s="30" t="s">
        <v>220</v>
      </c>
      <c r="D112" s="21" t="s">
        <v>146</v>
      </c>
      <c r="E112" s="20">
        <v>50</v>
      </c>
      <c r="F112" s="4">
        <f>E112*G112</f>
        <v>7950</v>
      </c>
      <c r="G112" s="3">
        <f t="shared" si="3"/>
        <v>159</v>
      </c>
      <c r="H112" s="3" t="s">
        <v>36</v>
      </c>
      <c r="I112" s="3"/>
      <c r="J112" s="3"/>
      <c r="K112" s="3"/>
      <c r="L112" s="3"/>
      <c r="M112" s="3"/>
      <c r="N112" s="3">
        <v>33</v>
      </c>
      <c r="O112" s="3">
        <v>33</v>
      </c>
      <c r="P112" s="3">
        <v>56</v>
      </c>
      <c r="Q112" s="3">
        <v>31</v>
      </c>
      <c r="R112" s="3">
        <v>6</v>
      </c>
      <c r="S112" s="22"/>
      <c r="T112" s="22"/>
      <c r="U112" s="3"/>
      <c r="V112" s="3"/>
      <c r="W112" s="3"/>
      <c r="X112" s="3"/>
      <c r="Y112" s="3"/>
    </row>
    <row r="113" spans="1:25" ht="138" customHeight="1" x14ac:dyDescent="0.25">
      <c r="A113" s="3"/>
      <c r="B113" s="29" t="s">
        <v>223</v>
      </c>
      <c r="C113" s="29" t="s">
        <v>230</v>
      </c>
      <c r="D113" s="3" t="s">
        <v>91</v>
      </c>
      <c r="E113" s="23">
        <v>40</v>
      </c>
      <c r="F113" s="4">
        <f>E113*G113</f>
        <v>4000</v>
      </c>
      <c r="G113" s="3">
        <f t="shared" si="3"/>
        <v>100</v>
      </c>
      <c r="H113" s="3" t="s">
        <v>36</v>
      </c>
      <c r="I113" s="3"/>
      <c r="J113" s="3"/>
      <c r="K113" s="3"/>
      <c r="L113" s="3"/>
      <c r="M113" s="3"/>
      <c r="N113" s="22">
        <v>14</v>
      </c>
      <c r="O113" s="22">
        <v>16</v>
      </c>
      <c r="P113" s="22">
        <v>32</v>
      </c>
      <c r="Q113" s="22">
        <v>21</v>
      </c>
      <c r="R113" s="22">
        <v>10</v>
      </c>
      <c r="S113" s="22">
        <v>6</v>
      </c>
      <c r="T113" s="22">
        <v>1</v>
      </c>
      <c r="U113" s="3"/>
      <c r="V113" s="3"/>
      <c r="W113" s="3"/>
      <c r="X113" s="3"/>
      <c r="Y113" s="3"/>
    </row>
    <row r="114" spans="1:25" ht="138" customHeight="1" x14ac:dyDescent="0.25">
      <c r="A114" s="3"/>
      <c r="B114" s="29" t="s">
        <v>223</v>
      </c>
      <c r="C114" s="29" t="s">
        <v>231</v>
      </c>
      <c r="D114" s="3" t="s">
        <v>91</v>
      </c>
      <c r="E114" s="23">
        <v>40</v>
      </c>
      <c r="F114" s="4">
        <f>E114*G114</f>
        <v>4000</v>
      </c>
      <c r="G114" s="3">
        <f t="shared" si="3"/>
        <v>100</v>
      </c>
      <c r="H114" s="3" t="s">
        <v>36</v>
      </c>
      <c r="I114" s="3"/>
      <c r="J114" s="3"/>
      <c r="K114" s="3"/>
      <c r="L114" s="3"/>
      <c r="M114" s="3"/>
      <c r="N114" s="22">
        <v>14</v>
      </c>
      <c r="O114" s="22">
        <v>19</v>
      </c>
      <c r="P114" s="22">
        <v>32</v>
      </c>
      <c r="Q114" s="22">
        <v>17</v>
      </c>
      <c r="R114" s="22">
        <v>11</v>
      </c>
      <c r="S114" s="22">
        <v>7</v>
      </c>
      <c r="T114" s="22"/>
      <c r="U114" s="3"/>
      <c r="V114" s="3"/>
      <c r="W114" s="3"/>
      <c r="X114" s="3"/>
      <c r="Y114" s="3"/>
    </row>
    <row r="115" spans="1:25" ht="138" customHeight="1" x14ac:dyDescent="0.25">
      <c r="A115" s="3"/>
      <c r="B115" s="29" t="s">
        <v>223</v>
      </c>
      <c r="C115" s="29" t="s">
        <v>235</v>
      </c>
      <c r="D115" s="3" t="s">
        <v>91</v>
      </c>
      <c r="E115" s="23">
        <v>40</v>
      </c>
      <c r="F115" s="4">
        <f>E115*G115</f>
        <v>3960</v>
      </c>
      <c r="G115" s="3">
        <f t="shared" si="3"/>
        <v>99</v>
      </c>
      <c r="H115" s="3" t="s">
        <v>36</v>
      </c>
      <c r="I115" s="3"/>
      <c r="J115" s="3"/>
      <c r="K115" s="3"/>
      <c r="L115" s="3"/>
      <c r="M115" s="3"/>
      <c r="N115" s="22">
        <v>18</v>
      </c>
      <c r="O115" s="22">
        <v>18</v>
      </c>
      <c r="P115" s="22">
        <v>33</v>
      </c>
      <c r="Q115" s="22">
        <v>15</v>
      </c>
      <c r="R115" s="22">
        <v>9</v>
      </c>
      <c r="S115" s="22">
        <v>6</v>
      </c>
      <c r="T115" s="22"/>
      <c r="U115" s="3"/>
      <c r="V115" s="3"/>
      <c r="W115" s="3"/>
      <c r="X115" s="3"/>
      <c r="Y115" s="3"/>
    </row>
    <row r="116" spans="1:25" ht="138" customHeight="1" x14ac:dyDescent="0.25">
      <c r="A116" s="11"/>
      <c r="B116" s="27" t="s">
        <v>155</v>
      </c>
      <c r="C116" s="28" t="s">
        <v>187</v>
      </c>
      <c r="D116" s="3" t="s">
        <v>188</v>
      </c>
      <c r="E116" s="4">
        <v>25</v>
      </c>
      <c r="F116" s="4">
        <f>E116*G116</f>
        <v>100</v>
      </c>
      <c r="G116" s="3">
        <f t="shared" si="3"/>
        <v>4</v>
      </c>
      <c r="H116" s="3" t="s">
        <v>36</v>
      </c>
      <c r="I116" s="3"/>
      <c r="J116" s="3"/>
      <c r="K116" s="3"/>
      <c r="L116" s="3"/>
      <c r="M116" s="3"/>
      <c r="N116" s="3">
        <v>2</v>
      </c>
      <c r="O116" s="3">
        <v>2</v>
      </c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38" customHeight="1" x14ac:dyDescent="0.25">
      <c r="A117" s="11"/>
      <c r="B117" s="29" t="s">
        <v>155</v>
      </c>
      <c r="C117" s="30" t="s">
        <v>212</v>
      </c>
      <c r="D117" s="21" t="s">
        <v>213</v>
      </c>
      <c r="E117" s="20">
        <v>80</v>
      </c>
      <c r="F117" s="4">
        <f>E117*G117</f>
        <v>17120</v>
      </c>
      <c r="G117" s="3">
        <f t="shared" si="3"/>
        <v>214</v>
      </c>
      <c r="H117" s="3" t="s">
        <v>36</v>
      </c>
      <c r="I117" s="3"/>
      <c r="J117" s="3"/>
      <c r="K117" s="3"/>
      <c r="L117" s="3"/>
      <c r="M117" s="3"/>
      <c r="N117" s="3">
        <v>3</v>
      </c>
      <c r="O117" s="3">
        <v>101</v>
      </c>
      <c r="P117" s="3">
        <v>64</v>
      </c>
      <c r="Q117" s="3">
        <v>27</v>
      </c>
      <c r="R117" s="3">
        <v>17</v>
      </c>
      <c r="S117" s="3">
        <v>2</v>
      </c>
      <c r="T117" s="22"/>
      <c r="U117" s="3"/>
      <c r="V117" s="3"/>
      <c r="W117" s="3"/>
      <c r="X117" s="3"/>
      <c r="Y117" s="3"/>
    </row>
    <row r="118" spans="1:25" ht="138" customHeight="1" x14ac:dyDescent="0.25">
      <c r="A118" s="3"/>
      <c r="B118" s="27" t="s">
        <v>155</v>
      </c>
      <c r="C118" s="28" t="s">
        <v>189</v>
      </c>
      <c r="D118" s="13" t="s">
        <v>190</v>
      </c>
      <c r="E118" s="4">
        <v>55</v>
      </c>
      <c r="F118" s="4">
        <f>E118*G118</f>
        <v>7535</v>
      </c>
      <c r="G118" s="3">
        <f t="shared" si="3"/>
        <v>137</v>
      </c>
      <c r="H118" s="3" t="s">
        <v>37</v>
      </c>
      <c r="I118" s="3"/>
      <c r="J118" s="3"/>
      <c r="K118" s="3"/>
      <c r="L118" s="3"/>
      <c r="M118" s="3"/>
      <c r="N118" s="3"/>
      <c r="O118" s="17">
        <v>9</v>
      </c>
      <c r="P118" s="17"/>
      <c r="Q118" s="17">
        <v>45</v>
      </c>
      <c r="R118" s="17"/>
      <c r="S118" s="17"/>
      <c r="T118" s="17"/>
      <c r="U118" s="3">
        <v>33</v>
      </c>
      <c r="V118" s="3"/>
      <c r="W118" s="3">
        <v>45</v>
      </c>
      <c r="X118" s="3"/>
      <c r="Y118" s="3">
        <v>5</v>
      </c>
    </row>
    <row r="119" spans="1:25" ht="138" customHeight="1" x14ac:dyDescent="0.25">
      <c r="A119" s="3"/>
      <c r="B119" s="29" t="s">
        <v>223</v>
      </c>
      <c r="C119" s="29" t="s">
        <v>232</v>
      </c>
      <c r="D119" s="3" t="s">
        <v>233</v>
      </c>
      <c r="E119" s="23">
        <v>120</v>
      </c>
      <c r="F119" s="4">
        <f>E119*G119</f>
        <v>12000</v>
      </c>
      <c r="G119" s="3">
        <f t="shared" si="3"/>
        <v>100</v>
      </c>
      <c r="H119" s="3" t="s">
        <v>36</v>
      </c>
      <c r="I119" s="3"/>
      <c r="J119" s="3"/>
      <c r="K119" s="3"/>
      <c r="L119" s="3"/>
      <c r="M119" s="3"/>
      <c r="N119" s="22">
        <v>5</v>
      </c>
      <c r="O119" s="22">
        <v>9</v>
      </c>
      <c r="P119" s="22">
        <v>13</v>
      </c>
      <c r="Q119" s="22">
        <v>22</v>
      </c>
      <c r="R119" s="22">
        <v>40</v>
      </c>
      <c r="S119" s="22">
        <v>11</v>
      </c>
      <c r="T119" s="22"/>
      <c r="U119" s="3"/>
      <c r="V119" s="3"/>
      <c r="W119" s="3"/>
      <c r="X119" s="3"/>
      <c r="Y119" s="3"/>
    </row>
    <row r="120" spans="1:25" ht="138" customHeight="1" x14ac:dyDescent="0.25">
      <c r="A120" s="3"/>
      <c r="B120" s="29" t="s">
        <v>223</v>
      </c>
      <c r="C120" s="29" t="s">
        <v>228</v>
      </c>
      <c r="D120" s="3" t="s">
        <v>229</v>
      </c>
      <c r="E120" s="23">
        <v>120</v>
      </c>
      <c r="F120" s="4">
        <f>E120*G120</f>
        <v>12120</v>
      </c>
      <c r="G120" s="3">
        <f t="shared" si="3"/>
        <v>101</v>
      </c>
      <c r="H120" s="3" t="s">
        <v>36</v>
      </c>
      <c r="I120" s="3"/>
      <c r="J120" s="3"/>
      <c r="K120" s="3"/>
      <c r="L120" s="3"/>
      <c r="M120" s="3"/>
      <c r="N120" s="22">
        <v>10</v>
      </c>
      <c r="O120" s="22">
        <v>10</v>
      </c>
      <c r="P120" s="22">
        <v>16</v>
      </c>
      <c r="Q120" s="22">
        <v>25</v>
      </c>
      <c r="R120" s="22">
        <v>29</v>
      </c>
      <c r="S120" s="22">
        <v>11</v>
      </c>
      <c r="T120" s="22"/>
      <c r="U120" s="3"/>
      <c r="V120" s="3"/>
      <c r="W120" s="3"/>
      <c r="X120" s="3"/>
      <c r="Y120" s="3"/>
    </row>
    <row r="121" spans="1:25" ht="138" customHeight="1" x14ac:dyDescent="0.25">
      <c r="A121" s="3"/>
      <c r="B121" s="29" t="s">
        <v>223</v>
      </c>
      <c r="C121" s="29" t="s">
        <v>236</v>
      </c>
      <c r="D121" s="3" t="s">
        <v>237</v>
      </c>
      <c r="E121" s="23">
        <v>120</v>
      </c>
      <c r="F121" s="4">
        <f>E121*G121</f>
        <v>11880</v>
      </c>
      <c r="G121" s="3">
        <f t="shared" si="3"/>
        <v>99</v>
      </c>
      <c r="H121" s="3" t="s">
        <v>36</v>
      </c>
      <c r="I121" s="3"/>
      <c r="J121" s="3"/>
      <c r="K121" s="3"/>
      <c r="L121" s="3"/>
      <c r="M121" s="3"/>
      <c r="N121" s="22">
        <v>8</v>
      </c>
      <c r="O121" s="22">
        <v>14</v>
      </c>
      <c r="P121" s="22">
        <v>26</v>
      </c>
      <c r="Q121" s="22">
        <v>24</v>
      </c>
      <c r="R121" s="22">
        <v>20</v>
      </c>
      <c r="S121" s="22">
        <v>7</v>
      </c>
      <c r="T121" s="22"/>
      <c r="U121" s="3"/>
      <c r="V121" s="3"/>
      <c r="W121" s="3"/>
      <c r="X121" s="3"/>
      <c r="Y121" s="3"/>
    </row>
    <row r="122" spans="1:25" ht="138" customHeight="1" x14ac:dyDescent="0.25">
      <c r="A122" s="11"/>
      <c r="B122" s="27" t="s">
        <v>155</v>
      </c>
      <c r="C122" s="28" t="s">
        <v>154</v>
      </c>
      <c r="D122" s="3" t="s">
        <v>146</v>
      </c>
      <c r="E122" s="4">
        <v>45</v>
      </c>
      <c r="F122" s="4">
        <f>E122*G122</f>
        <v>9540</v>
      </c>
      <c r="G122" s="3">
        <f t="shared" si="3"/>
        <v>212</v>
      </c>
      <c r="H122" s="3" t="s">
        <v>37</v>
      </c>
      <c r="I122" s="3"/>
      <c r="J122" s="3"/>
      <c r="K122" s="3"/>
      <c r="L122" s="3"/>
      <c r="M122" s="3"/>
      <c r="N122" s="3"/>
      <c r="O122" s="3"/>
      <c r="P122" s="3"/>
      <c r="Q122" s="3">
        <v>37</v>
      </c>
      <c r="R122" s="3"/>
      <c r="S122" s="3">
        <v>49</v>
      </c>
      <c r="T122" s="3"/>
      <c r="U122" s="3">
        <v>51</v>
      </c>
      <c r="V122" s="3"/>
      <c r="W122" s="3">
        <v>70</v>
      </c>
      <c r="X122" s="3"/>
      <c r="Y122" s="3">
        <v>5</v>
      </c>
    </row>
    <row r="123" spans="1:25" ht="138" customHeight="1" x14ac:dyDescent="0.25">
      <c r="A123" s="11"/>
      <c r="B123" s="29" t="s">
        <v>155</v>
      </c>
      <c r="C123" s="30" t="s">
        <v>208</v>
      </c>
      <c r="D123" s="21" t="s">
        <v>209</v>
      </c>
      <c r="E123" s="20">
        <v>80</v>
      </c>
      <c r="F123" s="4">
        <f>E123*G123</f>
        <v>1200</v>
      </c>
      <c r="G123" s="3">
        <f t="shared" si="3"/>
        <v>15</v>
      </c>
      <c r="H123" s="3" t="s">
        <v>36</v>
      </c>
      <c r="I123" s="3"/>
      <c r="J123" s="3"/>
      <c r="K123" s="3"/>
      <c r="L123" s="3"/>
      <c r="M123" s="3"/>
      <c r="N123" s="22"/>
      <c r="O123" s="22"/>
      <c r="P123" s="22"/>
      <c r="Q123" s="3">
        <v>6</v>
      </c>
      <c r="R123" s="3">
        <v>4</v>
      </c>
      <c r="S123" s="3">
        <v>4</v>
      </c>
      <c r="T123" s="3">
        <v>1</v>
      </c>
      <c r="U123" s="3"/>
      <c r="V123" s="3"/>
      <c r="W123" s="3"/>
      <c r="X123" s="3"/>
      <c r="Y123" s="3"/>
    </row>
    <row r="124" spans="1:25" ht="138" customHeight="1" x14ac:dyDescent="0.25">
      <c r="A124" s="11"/>
      <c r="B124" s="29" t="s">
        <v>155</v>
      </c>
      <c r="C124" s="30" t="s">
        <v>210</v>
      </c>
      <c r="D124" s="21" t="s">
        <v>211</v>
      </c>
      <c r="E124" s="20">
        <v>80</v>
      </c>
      <c r="F124" s="4">
        <f>E124*G124</f>
        <v>1600</v>
      </c>
      <c r="G124" s="3">
        <f t="shared" si="3"/>
        <v>20</v>
      </c>
      <c r="H124" s="3" t="s">
        <v>36</v>
      </c>
      <c r="I124" s="3"/>
      <c r="J124" s="3"/>
      <c r="K124" s="3"/>
      <c r="L124" s="3"/>
      <c r="M124" s="3"/>
      <c r="N124" s="22"/>
      <c r="O124" s="22"/>
      <c r="P124" s="22"/>
      <c r="Q124" s="22"/>
      <c r="R124" s="3">
        <v>7</v>
      </c>
      <c r="S124" s="3">
        <v>9</v>
      </c>
      <c r="T124" s="3">
        <v>4</v>
      </c>
      <c r="U124" s="3"/>
      <c r="V124" s="3"/>
      <c r="W124" s="3"/>
      <c r="X124" s="3"/>
      <c r="Y124" s="3"/>
    </row>
    <row r="125" spans="1:25" ht="138" customHeight="1" x14ac:dyDescent="0.25">
      <c r="A125" s="3"/>
      <c r="B125" s="27" t="s">
        <v>155</v>
      </c>
      <c r="C125" s="28" t="s">
        <v>127</v>
      </c>
      <c r="D125" s="3" t="s">
        <v>103</v>
      </c>
      <c r="E125" s="4">
        <v>18</v>
      </c>
      <c r="F125" s="4">
        <f>E125*G125</f>
        <v>3204</v>
      </c>
      <c r="G125" s="3">
        <f t="shared" si="3"/>
        <v>178</v>
      </c>
      <c r="H125" s="3" t="s">
        <v>39</v>
      </c>
      <c r="I125" s="3"/>
      <c r="J125" s="3"/>
      <c r="K125" s="3"/>
      <c r="L125" s="3"/>
      <c r="M125" s="3"/>
      <c r="N125" s="3"/>
      <c r="O125" s="7">
        <v>21</v>
      </c>
      <c r="P125" s="7">
        <v>83</v>
      </c>
      <c r="Q125" s="3">
        <v>74</v>
      </c>
      <c r="R125" s="3"/>
      <c r="S125" s="3"/>
      <c r="T125" s="3"/>
      <c r="U125" s="3"/>
      <c r="V125" s="3"/>
      <c r="W125" s="3"/>
      <c r="X125" s="3"/>
      <c r="Y125" s="3"/>
    </row>
    <row r="126" spans="1:25" ht="138" customHeight="1" x14ac:dyDescent="0.25">
      <c r="A126" s="3"/>
      <c r="B126" s="27" t="s">
        <v>200</v>
      </c>
      <c r="C126" s="28" t="s">
        <v>201</v>
      </c>
      <c r="D126" s="3" t="s">
        <v>202</v>
      </c>
      <c r="E126" s="4">
        <v>18</v>
      </c>
      <c r="F126" s="4">
        <f>E126*G126</f>
        <v>4464</v>
      </c>
      <c r="G126" s="3">
        <f t="shared" si="3"/>
        <v>248</v>
      </c>
      <c r="H126" s="3" t="s">
        <v>39</v>
      </c>
      <c r="I126" s="3"/>
      <c r="J126" s="3"/>
      <c r="K126" s="3"/>
      <c r="L126" s="3"/>
      <c r="M126" s="3"/>
      <c r="N126" s="3"/>
      <c r="O126" s="3">
        <v>18</v>
      </c>
      <c r="P126" s="3">
        <v>115</v>
      </c>
      <c r="Q126" s="3">
        <v>115</v>
      </c>
      <c r="R126" s="3"/>
      <c r="S126" s="3"/>
      <c r="T126" s="3"/>
      <c r="U126" s="3"/>
      <c r="V126" s="3"/>
      <c r="W126" s="3"/>
      <c r="X126" s="3"/>
      <c r="Y126" s="3"/>
    </row>
    <row r="127" spans="1:25" ht="138" customHeight="1" x14ac:dyDescent="0.25">
      <c r="A127" s="11"/>
      <c r="B127" s="27" t="s">
        <v>155</v>
      </c>
      <c r="C127" s="28" t="s">
        <v>147</v>
      </c>
      <c r="D127" s="3" t="s">
        <v>148</v>
      </c>
      <c r="E127" s="4">
        <v>30</v>
      </c>
      <c r="F127" s="4">
        <f>E127*G127</f>
        <v>750</v>
      </c>
      <c r="G127" s="3">
        <f t="shared" si="3"/>
        <v>25</v>
      </c>
      <c r="H127" s="3" t="s">
        <v>36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>
        <v>23</v>
      </c>
      <c r="X127" s="3">
        <v>2</v>
      </c>
      <c r="Y127" s="3">
        <v>0</v>
      </c>
    </row>
  </sheetData>
  <sortState ref="A5:AB125">
    <sortCondition ref="C5:C125"/>
  </sortState>
  <mergeCells count="9">
    <mergeCell ref="A1:Y1"/>
    <mergeCell ref="F3:F6"/>
    <mergeCell ref="G3:G6"/>
    <mergeCell ref="I3:I6"/>
    <mergeCell ref="A3:A6"/>
    <mergeCell ref="B3:B6"/>
    <mergeCell ref="C3:C6"/>
    <mergeCell ref="D3:D6"/>
    <mergeCell ref="E3:E6"/>
  </mergeCells>
  <phoneticPr fontId="5" type="noConversion"/>
  <printOptions horizontalCentered="1" verticalCentered="1"/>
  <pageMargins left="0" right="0" top="0" bottom="0" header="0.31496062992125984" footer="0.31496062992125984"/>
  <pageSetup paperSize="9" scale="42" fitToHeight="11" orientation="portrait" r:id="rId1"/>
  <ignoredErrors>
    <ignoredError sqref="M4:Y4 M6:Y6 M5:U5 Y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OFFER PUMA</vt:lpstr>
      <vt:lpstr>'OFFER PUMA'!Print_Area</vt:lpstr>
      <vt:lpstr>'OFFER PUMA'!Print_Titles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2020-12-02T09:03:23Z</cp:lastPrinted>
  <dcterms:created xsi:type="dcterms:W3CDTF">2017-02-02T16:36:24Z</dcterms:created>
  <dcterms:modified xsi:type="dcterms:W3CDTF">2021-05-31T14:55:34Z</dcterms:modified>
</cp:coreProperties>
</file>